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sbs.gob.pe\data\esteco\Pc-OBorda\Boletin-Bcos\BOLETIN PUBLIC WEB\Boletin Consolidado\"/>
    </mc:Choice>
  </mc:AlternateContent>
  <xr:revisionPtr revIDLastSave="0" documentId="13_ncr:1_{5121C369-FAD6-4101-9F80-660B93455AE8}" xr6:coauthVersionLast="36" xr6:coauthVersionMax="36" xr10:uidLastSave="{00000000-0000-0000-0000-000000000000}"/>
  <bookViews>
    <workbookView xWindow="0" yWindow="0" windowWidth="28800" windowHeight="12225" xr2:uid="{9D26E5F2-F460-41DC-B9E8-FF538C5DBA0C}"/>
  </bookViews>
  <sheets>
    <sheet name="Carátula_EF" sheetId="57" r:id="rId1"/>
    <sheet name="Índice" sheetId="1" r:id="rId2"/>
    <sheet name="Agregación_EEFF" sheetId="56" r:id="rId3"/>
    <sheet name="1" sheetId="17" r:id="rId4"/>
    <sheet name="2" sheetId="18" r:id="rId5"/>
    <sheet name="3" sheetId="32" r:id="rId6"/>
    <sheet name="4" sheetId="34" r:id="rId7"/>
    <sheet name="5" sheetId="35" r:id="rId8"/>
    <sheet name="6" sheetId="36" r:id="rId9"/>
    <sheet name="7" sheetId="33" r:id="rId10"/>
    <sheet name="8" sheetId="31" r:id="rId11"/>
    <sheet name="9" sheetId="37" r:id="rId12"/>
    <sheet name="10" sheetId="39" r:id="rId13"/>
    <sheet name="11" sheetId="40" r:id="rId14"/>
    <sheet name="12" sheetId="38" r:id="rId15"/>
    <sheet name="13" sheetId="45" r:id="rId16"/>
    <sheet name="14" sheetId="46" r:id="rId17"/>
    <sheet name="15" sheetId="44" r:id="rId18"/>
    <sheet name="16" sheetId="42" r:id="rId19"/>
    <sheet name="17" sheetId="47" r:id="rId20"/>
    <sheet name="18" sheetId="41" r:id="rId21"/>
    <sheet name="19" sheetId="43" r:id="rId22"/>
    <sheet name="20" sheetId="50" r:id="rId23"/>
    <sheet name="21" sheetId="48" r:id="rId24"/>
    <sheet name="22" sheetId="49" r:id="rId25"/>
    <sheet name="23" sheetId="51" r:id="rId26"/>
    <sheet name="24" sheetId="52" r:id="rId27"/>
    <sheet name="25" sheetId="53" r:id="rId28"/>
    <sheet name="26" sheetId="54" r:id="rId29"/>
    <sheet name="27" sheetId="55" r:id="rId30"/>
    <sheet name="28" sheetId="19" r:id="rId31"/>
    <sheet name="29" sheetId="23" r:id="rId32"/>
    <sheet name="30" sheetId="24" r:id="rId33"/>
    <sheet name="31" sheetId="25" r:id="rId34"/>
    <sheet name="32" sheetId="20" r:id="rId35"/>
    <sheet name="33" sheetId="26" r:id="rId36"/>
    <sheet name="34" sheetId="27" r:id="rId37"/>
    <sheet name="35" sheetId="29" r:id="rId38"/>
    <sheet name="36" sheetId="21" r:id="rId39"/>
    <sheet name="37" sheetId="30" r:id="rId40"/>
    <sheet name="38" sheetId="22" r:id="rId41"/>
    <sheet name="39" sheetId="28" r:id="rId42"/>
    <sheet name="40" sheetId="10" r:id="rId43"/>
    <sheet name="41" sheetId="11" r:id="rId44"/>
    <sheet name="42" sheetId="12" r:id="rId45"/>
    <sheet name="43" sheetId="13" r:id="rId46"/>
    <sheet name="44" sheetId="2" r:id="rId47"/>
    <sheet name="45" sheetId="8" r:id="rId48"/>
    <sheet name="46" sheetId="4" r:id="rId49"/>
    <sheet name="47" sheetId="15" r:id="rId50"/>
    <sheet name="48" sheetId="5" r:id="rId51"/>
    <sheet name="49" sheetId="6" r:id="rId52"/>
    <sheet name="50" sheetId="16" r:id="rId53"/>
    <sheet name="51" sheetId="3" r:id="rId54"/>
    <sheet name="52" sheetId="9" r:id="rId55"/>
    <sheet name="53" sheetId="7" r:id="rId56"/>
    <sheet name="54" sheetId="14" r:id="rId57"/>
  </sheets>
  <externalReferences>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s>
  <definedNames>
    <definedName name="_Fill" hidden="1">#REF!</definedName>
    <definedName name="_xlnm._FilterDatabase" localSheetId="47" hidden="1">'45'!$A$2:$R$7</definedName>
    <definedName name="_Key1" hidden="1">#REF!</definedName>
    <definedName name="_Order1" hidden="1">255</definedName>
    <definedName name="_Sort" hidden="1">#REF!</definedName>
    <definedName name="A_IMPRESIÓN_IM">#REF!</definedName>
    <definedName name="_xlnm.Print_Area" localSheetId="3">'1'!$A$1:$AR$142</definedName>
    <definedName name="_xlnm.Print_Area" localSheetId="13">'11'!$A$2:$Z$21</definedName>
    <definedName name="_xlnm.Print_Area" localSheetId="16">'14'!$A$1:$D$68</definedName>
    <definedName name="_xlnm.Print_Area" localSheetId="18">'16'!$A$1:$F$25</definedName>
    <definedName name="_xlnm.Print_Area" localSheetId="19">'17'!$A$1:$K$21</definedName>
    <definedName name="_xlnm.Print_Area" localSheetId="20">'18'!$A$1:$L$29</definedName>
    <definedName name="_xlnm.Print_Area" localSheetId="4">'2'!$A$1:$AR$80</definedName>
    <definedName name="_xlnm.Print_Area" localSheetId="5">'3'!$A$1:$L$32</definedName>
    <definedName name="_xlnm.Print_Area" localSheetId="8">'6'!$A$2:$T$91</definedName>
    <definedName name="_xlnm.Print_Area" localSheetId="10">'8'!$A$1:$M$23</definedName>
    <definedName name="_xlnm.Print_Area" localSheetId="11">'9'!$A$2:$X$25</definedName>
    <definedName name="_xlnm.Print_Area" localSheetId="1">Índice!$A$1:$C$65</definedName>
    <definedName name="BANCOS">#REF!</definedName>
    <definedName name="CM" localSheetId="19">[7]Data!$B$1</definedName>
    <definedName name="CM">[7]Data!$B$1</definedName>
    <definedName name="CONTINENTAL" localSheetId="12">#REF!</definedName>
    <definedName name="CONTINENTAL" localSheetId="13">#REF!</definedName>
    <definedName name="CONTINENTAL" localSheetId="14">#REF!</definedName>
    <definedName name="CONTINENTAL" localSheetId="15">#REF!</definedName>
    <definedName name="CONTINENTAL" localSheetId="16">#REF!</definedName>
    <definedName name="CONTINENTAL" localSheetId="17">#REF!</definedName>
    <definedName name="CONTINENTAL" localSheetId="18">#REF!</definedName>
    <definedName name="CONTINENTAL" localSheetId="19">#REF!</definedName>
    <definedName name="CONTINENTAL" localSheetId="20">#REF!</definedName>
    <definedName name="CONTINENTAL" localSheetId="21">#REF!</definedName>
    <definedName name="CONTINENTAL" localSheetId="27">#REF!</definedName>
    <definedName name="CONTINENTAL" localSheetId="28">#REF!</definedName>
    <definedName name="CONTINENTAL" localSheetId="29">#REF!</definedName>
    <definedName name="CONTINENTAL" localSheetId="30">#REF!</definedName>
    <definedName name="CONTINENTAL" localSheetId="31">#REF!</definedName>
    <definedName name="CONTINENTAL" localSheetId="5">#REF!</definedName>
    <definedName name="CONTINENTAL" localSheetId="32">#REF!</definedName>
    <definedName name="CONTINENTAL" localSheetId="33">#REF!</definedName>
    <definedName name="CONTINENTAL" localSheetId="34">#REF!</definedName>
    <definedName name="CONTINENTAL" localSheetId="35">#REF!</definedName>
    <definedName name="CONTINENTAL" localSheetId="36">#REF!</definedName>
    <definedName name="CONTINENTAL" localSheetId="37">#REF!</definedName>
    <definedName name="CONTINENTAL" localSheetId="38">#REF!</definedName>
    <definedName name="CONTINENTAL" localSheetId="39">#REF!</definedName>
    <definedName name="CONTINENTAL" localSheetId="40">#REF!</definedName>
    <definedName name="CONTINENTAL" localSheetId="41">#REF!</definedName>
    <definedName name="CONTINENTAL" localSheetId="6">#REF!</definedName>
    <definedName name="CONTINENTAL" localSheetId="47">#REF!</definedName>
    <definedName name="CONTINENTAL" localSheetId="7">#REF!</definedName>
    <definedName name="CONTINENTAL" localSheetId="8">#REF!</definedName>
    <definedName name="CONTINENTAL" localSheetId="9">#REF!</definedName>
    <definedName name="CONTINENTAL" localSheetId="10">#REF!</definedName>
    <definedName name="CONTINENTAL" localSheetId="11">#REF!</definedName>
    <definedName name="CONTINENTAL">#REF!</definedName>
    <definedName name="CR" localSheetId="19">[7]Data!$Q$1</definedName>
    <definedName name="CR">[7]Data!$Q$1</definedName>
    <definedName name="Datos1" localSheetId="12">#REF!,#REF!,#REF!</definedName>
    <definedName name="Datos1" localSheetId="13">#REF!,#REF!,#REF!</definedName>
    <definedName name="Datos1" localSheetId="14">#REF!,#REF!,#REF!</definedName>
    <definedName name="Datos1" localSheetId="15">#REF!,#REF!,#REF!</definedName>
    <definedName name="Datos1" localSheetId="16">#REF!,#REF!,#REF!</definedName>
    <definedName name="Datos1" localSheetId="17">#REF!,#REF!,#REF!</definedName>
    <definedName name="Datos1" localSheetId="18">#REF!,#REF!,#REF!</definedName>
    <definedName name="Datos1" localSheetId="19">#REF!,#REF!,#REF!</definedName>
    <definedName name="Datos1" localSheetId="20">#REF!,#REF!,#REF!</definedName>
    <definedName name="Datos1" localSheetId="21">#REF!,#REF!,#REF!</definedName>
    <definedName name="Datos1" localSheetId="27">#REF!,#REF!,#REF!</definedName>
    <definedName name="Datos1" localSheetId="28">#REF!,#REF!,#REF!</definedName>
    <definedName name="Datos1" localSheetId="29">#REF!,#REF!,#REF!</definedName>
    <definedName name="Datos1" localSheetId="30">#REF!,#REF!,#REF!</definedName>
    <definedName name="Datos1" localSheetId="31">#REF!,#REF!,#REF!</definedName>
    <definedName name="Datos1" localSheetId="32">#REF!,#REF!,#REF!</definedName>
    <definedName name="Datos1" localSheetId="33">#REF!,#REF!,#REF!</definedName>
    <definedName name="Datos1" localSheetId="34">#REF!,#REF!,#REF!</definedName>
    <definedName name="Datos1" localSheetId="35">#REF!,#REF!,#REF!</definedName>
    <definedName name="Datos1" localSheetId="36">#REF!,#REF!,#REF!</definedName>
    <definedName name="Datos1" localSheetId="37">#REF!,#REF!,#REF!</definedName>
    <definedName name="Datos1" localSheetId="38">#REF!,#REF!,#REF!</definedName>
    <definedName name="Datos1" localSheetId="39">#REF!,#REF!,#REF!</definedName>
    <definedName name="Datos1" localSheetId="40">#REF!,#REF!,#REF!</definedName>
    <definedName name="Datos1" localSheetId="41">#REF!,#REF!,#REF!</definedName>
    <definedName name="Datos1" localSheetId="6">#REF!,#REF!,#REF!</definedName>
    <definedName name="Datos1" localSheetId="47">#REF!,#REF!,#REF!</definedName>
    <definedName name="Datos1" localSheetId="7">#REF!,#REF!,#REF!</definedName>
    <definedName name="Datos1" localSheetId="8">#REF!,#REF!,#REF!</definedName>
    <definedName name="Datos1" localSheetId="9">#REF!,#REF!,#REF!</definedName>
    <definedName name="Datos1" localSheetId="10">#REF!,#REF!,#REF!</definedName>
    <definedName name="Datos1" localSheetId="11">#REF!,#REF!,#REF!</definedName>
    <definedName name="Datos1">#REF!,#REF!,#REF!</definedName>
    <definedName name="Datos2" localSheetId="12">#REF!,#REF!</definedName>
    <definedName name="Datos2" localSheetId="13">#REF!,#REF!</definedName>
    <definedName name="Datos2" localSheetId="14">#REF!,#REF!</definedName>
    <definedName name="Datos2" localSheetId="15">#REF!,#REF!</definedName>
    <definedName name="Datos2" localSheetId="16">#REF!,#REF!</definedName>
    <definedName name="Datos2" localSheetId="17">#REF!,#REF!</definedName>
    <definedName name="Datos2" localSheetId="18">#REF!,#REF!</definedName>
    <definedName name="Datos2" localSheetId="19">#REF!,#REF!</definedName>
    <definedName name="Datos2" localSheetId="20">#REF!,#REF!</definedName>
    <definedName name="Datos2" localSheetId="21">#REF!,#REF!</definedName>
    <definedName name="Datos2" localSheetId="27">#REF!,#REF!</definedName>
    <definedName name="Datos2" localSheetId="28">#REF!,#REF!</definedName>
    <definedName name="Datos2" localSheetId="29">#REF!,#REF!</definedName>
    <definedName name="Datos2" localSheetId="30">#REF!,#REF!</definedName>
    <definedName name="Datos2" localSheetId="31">#REF!,#REF!</definedName>
    <definedName name="Datos2" localSheetId="32">#REF!,#REF!</definedName>
    <definedName name="Datos2" localSheetId="33">#REF!,#REF!</definedName>
    <definedName name="Datos2" localSheetId="34">#REF!,#REF!</definedName>
    <definedName name="Datos2" localSheetId="35">#REF!,#REF!</definedName>
    <definedName name="Datos2" localSheetId="36">#REF!,#REF!</definedName>
    <definedName name="Datos2" localSheetId="37">#REF!,#REF!</definedName>
    <definedName name="Datos2" localSheetId="38">#REF!,#REF!</definedName>
    <definedName name="Datos2" localSheetId="39">#REF!,#REF!</definedName>
    <definedName name="Datos2" localSheetId="40">#REF!,#REF!</definedName>
    <definedName name="Datos2" localSheetId="41">#REF!,#REF!</definedName>
    <definedName name="Datos2" localSheetId="6">#REF!,#REF!</definedName>
    <definedName name="Datos2" localSheetId="47">#REF!,#REF!</definedName>
    <definedName name="Datos2" localSheetId="7">#REF!,#REF!</definedName>
    <definedName name="Datos2" localSheetId="8">#REF!,#REF!</definedName>
    <definedName name="Datos2" localSheetId="9">#REF!,#REF!</definedName>
    <definedName name="Datos2" localSheetId="10">#REF!,#REF!</definedName>
    <definedName name="Datos2" localSheetId="11">#REF!,#REF!</definedName>
    <definedName name="Datos2">#REF!,#REF!</definedName>
    <definedName name="Datos3" localSheetId="12">#REF!,#REF!</definedName>
    <definedName name="Datos3" localSheetId="13">#REF!,#REF!</definedName>
    <definedName name="Datos3" localSheetId="14">#REF!,#REF!</definedName>
    <definedName name="Datos3" localSheetId="15">#REF!,#REF!</definedName>
    <definedName name="Datos3" localSheetId="16">#REF!,#REF!</definedName>
    <definedName name="Datos3" localSheetId="17">#REF!,#REF!</definedName>
    <definedName name="Datos3" localSheetId="18">#REF!,#REF!</definedName>
    <definedName name="Datos3" localSheetId="19">#REF!,#REF!</definedName>
    <definedName name="Datos3" localSheetId="20">#REF!,#REF!</definedName>
    <definedName name="Datos3" localSheetId="21">#REF!,#REF!</definedName>
    <definedName name="Datos3" localSheetId="27">#REF!,#REF!</definedName>
    <definedName name="Datos3" localSheetId="28">#REF!,#REF!</definedName>
    <definedName name="Datos3" localSheetId="29">#REF!,#REF!</definedName>
    <definedName name="Datos3" localSheetId="30">#REF!,#REF!</definedName>
    <definedName name="Datos3" localSheetId="31">#REF!,#REF!</definedName>
    <definedName name="Datos3" localSheetId="32">#REF!,#REF!</definedName>
    <definedName name="Datos3" localSheetId="33">#REF!,#REF!</definedName>
    <definedName name="Datos3" localSheetId="34">#REF!,#REF!</definedName>
    <definedName name="Datos3" localSheetId="35">#REF!,#REF!</definedName>
    <definedName name="Datos3" localSheetId="36">#REF!,#REF!</definedName>
    <definedName name="Datos3" localSheetId="37">#REF!,#REF!</definedName>
    <definedName name="Datos3" localSheetId="38">#REF!,#REF!</definedName>
    <definedName name="Datos3" localSheetId="39">#REF!,#REF!</definedName>
    <definedName name="Datos3" localSheetId="40">#REF!,#REF!</definedName>
    <definedName name="Datos3" localSheetId="41">#REF!,#REF!</definedName>
    <definedName name="Datos3" localSheetId="6">#REF!,#REF!</definedName>
    <definedName name="Datos3" localSheetId="47">#REF!,#REF!</definedName>
    <definedName name="Datos3" localSheetId="7">#REF!,#REF!</definedName>
    <definedName name="Datos3" localSheetId="8">#REF!,#REF!</definedName>
    <definedName name="Datos3" localSheetId="9">#REF!,#REF!</definedName>
    <definedName name="Datos3" localSheetId="10">#REF!,#REF!</definedName>
    <definedName name="Datos3" localSheetId="11">#REF!,#REF!</definedName>
    <definedName name="Datos3">#REF!,#REF!</definedName>
    <definedName name="EDPYME" localSheetId="19">[7]Data!$AD$1</definedName>
    <definedName name="EDPYME">[7]Data!$AD$1</definedName>
    <definedName name="Fecha" localSheetId="13">[22]Datos!$D$4</definedName>
    <definedName name="Fecha" localSheetId="14">[30]Datos!$D$4</definedName>
    <definedName name="Fecha" localSheetId="15">[22]Datos!$D$4</definedName>
    <definedName name="Fecha" localSheetId="16">[22]Datos!$D$4</definedName>
    <definedName name="Fecha" localSheetId="23">[40]Datos!$D$4</definedName>
    <definedName name="fecha" localSheetId="27">#REF!</definedName>
    <definedName name="fecha" localSheetId="28">#REF!</definedName>
    <definedName name="fecha" localSheetId="29">#REF!</definedName>
    <definedName name="fecha" localSheetId="37">#REF!</definedName>
    <definedName name="Fecha" localSheetId="39">[25]Datos!$D$4</definedName>
    <definedName name="Fecha" localSheetId="41">[22]Datos!$D$4</definedName>
    <definedName name="Fecha" localSheetId="6">[22]Datos!$D$4</definedName>
    <definedName name="fecha" localSheetId="10">#REF!</definedName>
    <definedName name="fecha" localSheetId="11">#REF!</definedName>
    <definedName name="Fecha">[9]Datos!$D$4</definedName>
    <definedName name="FWD">#REF!</definedName>
    <definedName name="GAdmin" localSheetId="12">#REF!</definedName>
    <definedName name="GAdmin" localSheetId="13">#REF!</definedName>
    <definedName name="GAdmin" localSheetId="14">#REF!</definedName>
    <definedName name="GAdmin" localSheetId="15">#REF!</definedName>
    <definedName name="GAdmin" localSheetId="16">#REF!</definedName>
    <definedName name="GAdmin" localSheetId="17">#REF!</definedName>
    <definedName name="GAdmin" localSheetId="18">#REF!</definedName>
    <definedName name="GAdmin" localSheetId="19">#REF!</definedName>
    <definedName name="GAdmin" localSheetId="20">#REF!</definedName>
    <definedName name="GAdmin" localSheetId="21">#REF!</definedName>
    <definedName name="GAdmin" localSheetId="31">#REF!</definedName>
    <definedName name="GAdmin" localSheetId="32">#REF!</definedName>
    <definedName name="GAdmin" localSheetId="33">#REF!</definedName>
    <definedName name="GAdmin" localSheetId="34">#REF!</definedName>
    <definedName name="GAdmin" localSheetId="35">#REF!</definedName>
    <definedName name="GAdmin" localSheetId="36">#REF!</definedName>
    <definedName name="GAdmin" localSheetId="38">#REF!</definedName>
    <definedName name="GAdmin" localSheetId="39">#REF!</definedName>
    <definedName name="GAdmin" localSheetId="40">#REF!</definedName>
    <definedName name="GAdmin" localSheetId="41">#REF!</definedName>
    <definedName name="GAdmin" localSheetId="6">#REF!</definedName>
    <definedName name="GAdmin" localSheetId="8">#REF!</definedName>
    <definedName name="GAdmin" localSheetId="9">#REF!</definedName>
    <definedName name="GAdmin">#REF!</definedName>
    <definedName name="IMFNB" localSheetId="12">#REF!</definedName>
    <definedName name="IMFNB" localSheetId="13">#REF!</definedName>
    <definedName name="IMFNB" localSheetId="14">#REF!</definedName>
    <definedName name="IMFNB" localSheetId="15">#REF!</definedName>
    <definedName name="IMFNB" localSheetId="16">#REF!</definedName>
    <definedName name="IMFNB" localSheetId="17">#REF!</definedName>
    <definedName name="IMFNB" localSheetId="18">#REF!</definedName>
    <definedName name="IMFNB" localSheetId="19">#REF!</definedName>
    <definedName name="IMFNB" localSheetId="20">#REF!</definedName>
    <definedName name="IMFNB" localSheetId="21">#REF!</definedName>
    <definedName name="IMFNB" localSheetId="31">#REF!</definedName>
    <definedName name="IMFNB" localSheetId="32">#REF!</definedName>
    <definedName name="IMFNB" localSheetId="33">#REF!</definedName>
    <definedName name="IMFNB" localSheetId="34">#REF!</definedName>
    <definedName name="IMFNB" localSheetId="35">#REF!</definedName>
    <definedName name="IMFNB" localSheetId="36">#REF!</definedName>
    <definedName name="IMFNB" localSheetId="38">#REF!</definedName>
    <definedName name="IMFNB" localSheetId="39">#REF!</definedName>
    <definedName name="IMFNB" localSheetId="40">#REF!</definedName>
    <definedName name="IMFNB" localSheetId="41">#REF!</definedName>
    <definedName name="IMFNB" localSheetId="6">#REF!</definedName>
    <definedName name="IMFNB" localSheetId="8">#REF!</definedName>
    <definedName name="IMFNB" localSheetId="9">#REF!</definedName>
    <definedName name="IMFNB">#REF!</definedName>
    <definedName name="Indic.Propuestos" localSheetId="12">'[10]Ctas-Ind (1)'!#REF!</definedName>
    <definedName name="Indic.Propuestos" localSheetId="13">'[10]Ctas-Ind (1)'!#REF!</definedName>
    <definedName name="Indic.Propuestos" localSheetId="14">'[10]Ctas-Ind (1)'!#REF!</definedName>
    <definedName name="Indic.Propuestos" localSheetId="15">'[10]Ctas-Ind (1)'!#REF!</definedName>
    <definedName name="Indic.Propuestos" localSheetId="16">'[10]Ctas-Ind (1)'!#REF!</definedName>
    <definedName name="Indic.Propuestos" localSheetId="17">'[10]Ctas-Ind (1)'!#REF!</definedName>
    <definedName name="Indic.Propuestos" localSheetId="18">'[10]Ctas-Ind (1)'!#REF!</definedName>
    <definedName name="Indic.Propuestos" localSheetId="19">'[10]Ctas-Ind (1)'!#REF!</definedName>
    <definedName name="Indic.Propuestos" localSheetId="20">'[10]Ctas-Ind (1)'!#REF!</definedName>
    <definedName name="Indic.Propuestos" localSheetId="39">'[10]Ctas-Ind (1)'!#REF!</definedName>
    <definedName name="Indic.Propuestos" localSheetId="41">'[10]Ctas-Ind (1)'!#REF!</definedName>
    <definedName name="Indic.Propuestos" localSheetId="6">'[10]Ctas-Ind (1)'!#REF!</definedName>
    <definedName name="Indic.Propuestos" localSheetId="8">'[10]Ctas-Ind (1)'!#REF!</definedName>
    <definedName name="Indic.Propuestos" localSheetId="9">'[10]Ctas-Ind (1)'!#REF!</definedName>
    <definedName name="Indic.Propuestos">'[10]Ctas-Ind (1)'!#REF!</definedName>
    <definedName name="INDICE" localSheetId="12">[2]!INDICE</definedName>
    <definedName name="INDICE" localSheetId="13">[2]!INDICE</definedName>
    <definedName name="INDICE" localSheetId="15">[2]!INDICE</definedName>
    <definedName name="INDICE" localSheetId="17">[2]!INDICE</definedName>
    <definedName name="INDICE" localSheetId="20">[2]!INDICE</definedName>
    <definedName name="INDICE" localSheetId="27">#REF!</definedName>
    <definedName name="INDICE" localSheetId="28">#REF!</definedName>
    <definedName name="INDICE" localSheetId="29">#REF!</definedName>
    <definedName name="INDICE" localSheetId="37">#REF!</definedName>
    <definedName name="INDICE" localSheetId="41">[2]!INDICE</definedName>
    <definedName name="INDICE" localSheetId="6">[2]!INDICE</definedName>
    <definedName name="INDICE" localSheetId="8">[2]!INDICE</definedName>
    <definedName name="INDICE" localSheetId="9">[2]!INDICE</definedName>
    <definedName name="INDICE" localSheetId="10">#REF!</definedName>
    <definedName name="INDICE" localSheetId="11">#REF!</definedName>
    <definedName name="INDICE">[2]!INDICE</definedName>
    <definedName name="IngresF" localSheetId="12">#REF!</definedName>
    <definedName name="IngresF" localSheetId="13">#REF!</definedName>
    <definedName name="IngresF" localSheetId="14">#REF!</definedName>
    <definedName name="IngresF" localSheetId="15">#REF!</definedName>
    <definedName name="IngresF" localSheetId="16">#REF!</definedName>
    <definedName name="IngresF" localSheetId="17">#REF!</definedName>
    <definedName name="IngresF" localSheetId="18">#REF!</definedName>
    <definedName name="IngresF" localSheetId="19">#REF!</definedName>
    <definedName name="IngresF" localSheetId="20">#REF!</definedName>
    <definedName name="IngresF" localSheetId="21">#REF!</definedName>
    <definedName name="IngresF" localSheetId="31">#REF!</definedName>
    <definedName name="IngresF" localSheetId="32">#REF!</definedName>
    <definedName name="IngresF" localSheetId="33">#REF!</definedName>
    <definedName name="IngresF" localSheetId="34">#REF!</definedName>
    <definedName name="IngresF" localSheetId="35">#REF!</definedName>
    <definedName name="IngresF" localSheetId="36">#REF!</definedName>
    <definedName name="IngresF" localSheetId="38">#REF!</definedName>
    <definedName name="IngresF" localSheetId="39">#REF!</definedName>
    <definedName name="IngresF" localSheetId="40">#REF!</definedName>
    <definedName name="IngresF" localSheetId="41">#REF!</definedName>
    <definedName name="IngresF" localSheetId="6">#REF!</definedName>
    <definedName name="IngresF" localSheetId="8">#REF!</definedName>
    <definedName name="IngresF" localSheetId="9">#REF!</definedName>
    <definedName name="IngresF">#REF!</definedName>
    <definedName name="Inicio" localSheetId="12">'[16]02-T_DEP'!#REF!</definedName>
    <definedName name="Inicio" localSheetId="13">'[16]02-T_DEP'!#REF!</definedName>
    <definedName name="Inicio" localSheetId="14">'[11]02-T_DEP'!#REF!</definedName>
    <definedName name="Inicio" localSheetId="15">'[16]02-T_DEP'!#REF!</definedName>
    <definedName name="Inicio" localSheetId="16">'[16]02-T_DEP'!#REF!</definedName>
    <definedName name="Inicio" localSheetId="17">'[16]02-T_DEP'!#REF!</definedName>
    <definedName name="Inicio" localSheetId="18">'[16]02-T_DEP'!#REF!</definedName>
    <definedName name="Inicio" localSheetId="19">'[16]02-T_DEP'!#REF!</definedName>
    <definedName name="Inicio" localSheetId="20">'[11]02-T_DEP'!#REF!</definedName>
    <definedName name="Inicio" localSheetId="21">'[16]02-T_DEP'!#REF!</definedName>
    <definedName name="Inicio" localSheetId="27">#REF!</definedName>
    <definedName name="Inicio" localSheetId="28">#REF!</definedName>
    <definedName name="Inicio" localSheetId="29">#REF!</definedName>
    <definedName name="Inicio" localSheetId="30">'[11]02-T_DEP'!#REF!</definedName>
    <definedName name="Inicio" localSheetId="31">'[16]02-T_DEP'!#REF!</definedName>
    <definedName name="Inicio" localSheetId="32">'[16]02-T_DEP'!#REF!</definedName>
    <definedName name="Inicio" localSheetId="33">'[16]02-T_DEP'!#REF!</definedName>
    <definedName name="Inicio" localSheetId="34">'[11]02-T_DEP'!#REF!</definedName>
    <definedName name="Inicio" localSheetId="35">'[16]02-T_DEP'!#REF!</definedName>
    <definedName name="Inicio" localSheetId="36">'[16]02-T_DEP'!#REF!</definedName>
    <definedName name="Inicio" localSheetId="37">#REF!</definedName>
    <definedName name="Inicio" localSheetId="38">'[11]02-T_DEP'!#REF!</definedName>
    <definedName name="Inicio" localSheetId="39">'[16]02-T_DEP'!#REF!</definedName>
    <definedName name="Inicio" localSheetId="40">'[11]02-T_DEP'!#REF!</definedName>
    <definedName name="Inicio" localSheetId="41">'[16]02-T_DEP'!#REF!</definedName>
    <definedName name="Inicio" localSheetId="6">'[16]02-T_DEP'!#REF!</definedName>
    <definedName name="Inicio" localSheetId="8">'[16]02-T_DEP'!#REF!</definedName>
    <definedName name="Inicio" localSheetId="9">'[11]02-T_DEP'!#REF!</definedName>
    <definedName name="Inicio" localSheetId="10">#REF!</definedName>
    <definedName name="Inicio" localSheetId="11">#REF!</definedName>
    <definedName name="Inicio">'[3]02-T_DEP'!#REF!</definedName>
    <definedName name="lima" localSheetId="18">'16'!#REF!</definedName>
    <definedName name="lima" localSheetId="47">#REF!</definedName>
    <definedName name="lima" localSheetId="7">#REF!</definedName>
    <definedName name="lima">#REF!</definedName>
    <definedName name="matrix">#REF!</definedName>
    <definedName name="MFinanc" localSheetId="12">#REF!</definedName>
    <definedName name="MFinanc" localSheetId="13">#REF!</definedName>
    <definedName name="MFinanc" localSheetId="14">#REF!</definedName>
    <definedName name="MFinanc" localSheetId="15">#REF!</definedName>
    <definedName name="MFinanc" localSheetId="16">#REF!</definedName>
    <definedName name="MFinanc" localSheetId="17">#REF!</definedName>
    <definedName name="MFinanc" localSheetId="18">#REF!</definedName>
    <definedName name="MFinanc" localSheetId="19">#REF!</definedName>
    <definedName name="MFinanc" localSheetId="20">#REF!</definedName>
    <definedName name="MFinanc" localSheetId="21">#REF!</definedName>
    <definedName name="MFinanc" localSheetId="31">#REF!</definedName>
    <definedName name="MFinanc" localSheetId="32">#REF!</definedName>
    <definedName name="MFinanc" localSheetId="33">#REF!</definedName>
    <definedName name="MFinanc" localSheetId="34">#REF!</definedName>
    <definedName name="MFinanc" localSheetId="35">#REF!</definedName>
    <definedName name="MFinanc" localSheetId="36">#REF!</definedName>
    <definedName name="MFinanc" localSheetId="38">#REF!</definedName>
    <definedName name="MFinanc" localSheetId="39">#REF!</definedName>
    <definedName name="MFinanc" localSheetId="40">#REF!</definedName>
    <definedName name="MFinanc" localSheetId="41">#REF!</definedName>
    <definedName name="MFinanc" localSheetId="6">#REF!</definedName>
    <definedName name="MFinanc" localSheetId="8">#REF!</definedName>
    <definedName name="MFinanc" localSheetId="9">#REF!</definedName>
    <definedName name="MFinanc">#REF!</definedName>
    <definedName name="pali">#REF!</definedName>
    <definedName name="palii">#REF!</definedName>
    <definedName name="parei">#REF!</definedName>
    <definedName name="pata">#REF!</definedName>
    <definedName name="patai">#REF!</definedName>
    <definedName name="paug">#REF!</definedName>
    <definedName name="pbap">#REF!</definedName>
    <definedName name="pbkji">#REF!</definedName>
    <definedName name="pbueb">#REF!</definedName>
    <definedName name="pcel">#REF!</definedName>
    <definedName name="pceli">#REF!</definedName>
    <definedName name="pcon">#REF!</definedName>
    <definedName name="pcre">#REF!</definedName>
    <definedName name="pcsg">#REF!</definedName>
    <definedName name="pede">#REF!</definedName>
    <definedName name="PEF">#REF!</definedName>
    <definedName name="pege">#REF!</definedName>
    <definedName name="pelsi">#REF!</definedName>
    <definedName name="Periodo" localSheetId="3">'1'!$A$3</definedName>
    <definedName name="periodo" localSheetId="27">#REF!</definedName>
    <definedName name="periodo" localSheetId="28">#REF!</definedName>
    <definedName name="periodo" localSheetId="29">#REF!</definedName>
    <definedName name="periodo" localSheetId="37">#REF!</definedName>
    <definedName name="periodo" localSheetId="10">#REF!</definedName>
    <definedName name="periodo" localSheetId="11">#REF!</definedName>
    <definedName name="Periodo">'[6]05-BG'!$B$3</definedName>
    <definedName name="periodo_aa">#REF!</definedName>
    <definedName name="pfer">#REF!</definedName>
    <definedName name="pgra">#REF!</definedName>
    <definedName name="pluz">#REF!</definedName>
    <definedName name="pmili">#REF!</definedName>
    <definedName name="pmini">#REF!</definedName>
    <definedName name="pmori">#REF!</definedName>
    <definedName name="ppom">#REF!</definedName>
    <definedName name="pspc">#REF!</definedName>
    <definedName name="ptelb">#REF!</definedName>
    <definedName name="pvol">#REF!</definedName>
    <definedName name="pvolb">#REF!</definedName>
    <definedName name="pwie">#REF!</definedName>
    <definedName name="qqqq">#REF!</definedName>
    <definedName name="SWAPS">#REF!</definedName>
    <definedName name="TipoCambioMes" localSheetId="3">'1'!$A$62</definedName>
    <definedName name="TipoCambioMes" localSheetId="12">#REF!</definedName>
    <definedName name="TipoCambioMes" localSheetId="13">#REF!</definedName>
    <definedName name="TipoCambioMes" localSheetId="14">#REF!</definedName>
    <definedName name="TipoCambioMes" localSheetId="15">#REF!</definedName>
    <definedName name="TipoCambioMes" localSheetId="16">#REF!</definedName>
    <definedName name="TipoCambioMes" localSheetId="17">#REF!</definedName>
    <definedName name="TipoCambioMes" localSheetId="18">#REF!</definedName>
    <definedName name="TipoCambioMes" localSheetId="19">#REF!</definedName>
    <definedName name="TipoCambioMes" localSheetId="20">#REF!</definedName>
    <definedName name="TipoCambioMes" localSheetId="21">#REF!</definedName>
    <definedName name="TipoCambioMes" localSheetId="30">#REF!</definedName>
    <definedName name="TipoCambioMes" localSheetId="31">#REF!</definedName>
    <definedName name="TipoCambioMes" localSheetId="32">#REF!</definedName>
    <definedName name="TipoCambioMes" localSheetId="33">#REF!</definedName>
    <definedName name="TipoCambioMes" localSheetId="34">#REF!</definedName>
    <definedName name="TipoCambioMes" localSheetId="35">#REF!</definedName>
    <definedName name="TipoCambioMes" localSheetId="36">#REF!</definedName>
    <definedName name="TipoCambioMes" localSheetId="38">#REF!</definedName>
    <definedName name="TipoCambioMes" localSheetId="39">#REF!</definedName>
    <definedName name="TipoCambioMes" localSheetId="40">#REF!</definedName>
    <definedName name="TipoCambioMes" localSheetId="41">#REF!</definedName>
    <definedName name="TipoCambioMes" localSheetId="6">#REF!</definedName>
    <definedName name="TipoCambioMes" localSheetId="8">#REF!</definedName>
    <definedName name="TipoCambioMes" localSheetId="9">#REF!</definedName>
    <definedName name="TipoCambioMes">'[6]05-BG'!$B$62</definedName>
    <definedName name="TIT">#REF!</definedName>
    <definedName name="_xlnm.Print_Titles" localSheetId="16">'14'!$A:$A,'14'!$1:$68</definedName>
    <definedName name="_xlnm.Print_Titles" localSheetId="2">Agregación_EEFF!$2:$11</definedName>
    <definedName name="Utilid" localSheetId="12">#REF!</definedName>
    <definedName name="Utilid" localSheetId="13">#REF!</definedName>
    <definedName name="Utilid" localSheetId="14">#REF!</definedName>
    <definedName name="Utilid" localSheetId="15">#REF!</definedName>
    <definedName name="Utilid" localSheetId="16">#REF!</definedName>
    <definedName name="Utilid" localSheetId="17">#REF!</definedName>
    <definedName name="Utilid" localSheetId="18">#REF!</definedName>
    <definedName name="Utilid" localSheetId="19">#REF!</definedName>
    <definedName name="Utilid" localSheetId="20">#REF!</definedName>
    <definedName name="Utilid" localSheetId="21">#REF!</definedName>
    <definedName name="Utilid" localSheetId="31">#REF!</definedName>
    <definedName name="Utilid" localSheetId="32">#REF!</definedName>
    <definedName name="Utilid" localSheetId="33">#REF!</definedName>
    <definedName name="Utilid" localSheetId="34">#REF!</definedName>
    <definedName name="Utilid" localSheetId="35">#REF!</definedName>
    <definedName name="Utilid" localSheetId="36">#REF!</definedName>
    <definedName name="Utilid" localSheetId="38">#REF!</definedName>
    <definedName name="Utilid" localSheetId="39">#REF!</definedName>
    <definedName name="Utilid" localSheetId="40">#REF!</definedName>
    <definedName name="Utilid" localSheetId="41">#REF!</definedName>
    <definedName name="Utilid" localSheetId="6">#REF!</definedName>
    <definedName name="Utilid" localSheetId="8">#REF!</definedName>
    <definedName name="Utilid" localSheetId="9">#REF!</definedName>
    <definedName name="Utilid">#REF!</definedName>
    <definedName name="vali">#REF!</definedName>
    <definedName name="valii">#REF!</definedName>
    <definedName name="varei">#REF!</definedName>
    <definedName name="vata">#REF!</definedName>
    <definedName name="vatai">#REF!</definedName>
    <definedName name="vaug">#REF!</definedName>
    <definedName name="vbap">#REF!</definedName>
    <definedName name="vbkji">#REF!</definedName>
    <definedName name="vbueb">#REF!</definedName>
    <definedName name="vcel">#REF!</definedName>
    <definedName name="vceli">#REF!</definedName>
    <definedName name="vcon">#REF!</definedName>
    <definedName name="vcre">#REF!</definedName>
    <definedName name="vcsg">#REF!</definedName>
    <definedName name="vede">#REF!</definedName>
    <definedName name="vege">#REF!</definedName>
    <definedName name="velsi">#REF!</definedName>
    <definedName name="vfer">#REF!</definedName>
    <definedName name="vgra">#REF!</definedName>
    <definedName name="vluz">#REF!</definedName>
    <definedName name="vmili">#REF!</definedName>
    <definedName name="vmini">#REF!</definedName>
    <definedName name="vmori">#REF!</definedName>
    <definedName name="vpom">#REF!</definedName>
    <definedName name="vspc">#REF!</definedName>
    <definedName name="vtelb">#REF!</definedName>
    <definedName name="vvolb">#REF!</definedName>
    <definedName name="vwie">#REF!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2" i="56" l="1"/>
  <c r="C110" i="56"/>
  <c r="C103" i="56"/>
  <c r="C101" i="56"/>
  <c r="C96" i="56"/>
  <c r="C86" i="56"/>
  <c r="C81" i="56"/>
  <c r="C78" i="56"/>
  <c r="C73" i="56"/>
  <c r="C70" i="56"/>
  <c r="C64" i="56"/>
  <c r="C61" i="56"/>
  <c r="C56" i="56"/>
  <c r="C46" i="56"/>
  <c r="C40" i="56"/>
  <c r="C28" i="56"/>
  <c r="C27" i="56"/>
  <c r="C20" i="56"/>
  <c r="C14" i="56"/>
  <c r="B18" i="16" l="1"/>
  <c r="B17" i="16"/>
  <c r="B16" i="16"/>
  <c r="B15" i="16"/>
  <c r="B14" i="16"/>
  <c r="B13" i="16"/>
  <c r="B12" i="16"/>
  <c r="B11" i="16"/>
  <c r="B10" i="16"/>
  <c r="B9" i="16"/>
  <c r="B8" i="16"/>
</calcChain>
</file>

<file path=xl/sharedStrings.xml><?xml version="1.0" encoding="utf-8"?>
<sst xmlns="http://schemas.openxmlformats.org/spreadsheetml/2006/main" count="6484" uniqueCount="1434">
  <si>
    <t>Distribución de Oficinas por Zona Geográfica de las Empresas Financieras</t>
  </si>
  <si>
    <t>Empresas</t>
  </si>
  <si>
    <t>Amazonas</t>
  </si>
  <si>
    <t>Ancash</t>
  </si>
  <si>
    <t>Apurímac</t>
  </si>
  <si>
    <t>Arequipa</t>
  </si>
  <si>
    <t>Ayacucho</t>
  </si>
  <si>
    <t>Cajamarca</t>
  </si>
  <si>
    <t>Callao</t>
  </si>
  <si>
    <t>Cusco</t>
  </si>
  <si>
    <t>Huancavelica</t>
  </si>
  <si>
    <t>Huánuco</t>
  </si>
  <si>
    <t>Ica</t>
  </si>
  <si>
    <t>Junín</t>
  </si>
  <si>
    <t>La Libertad</t>
  </si>
  <si>
    <t>Lambayeque</t>
  </si>
  <si>
    <t>Lima</t>
  </si>
  <si>
    <t>Loreto</t>
  </si>
  <si>
    <t>Madre de Dios</t>
  </si>
  <si>
    <t>Moquegua</t>
  </si>
  <si>
    <t>Pasco</t>
  </si>
  <si>
    <t>Piura</t>
  </si>
  <si>
    <t>Puno</t>
  </si>
  <si>
    <t>San Martín</t>
  </si>
  <si>
    <t>Tacna</t>
  </si>
  <si>
    <t>Tumbes</t>
  </si>
  <si>
    <t>Ucayali</t>
  </si>
  <si>
    <t xml:space="preserve">TOTAL </t>
  </si>
  <si>
    <t>Crediscotia Financiera</t>
  </si>
  <si>
    <t>Compartamos Financiera</t>
  </si>
  <si>
    <t>Financiera Confianza</t>
  </si>
  <si>
    <t>Financiera Efectiva</t>
  </si>
  <si>
    <t>Financiera Qapaq</t>
  </si>
  <si>
    <t>Financiera Oh!</t>
  </si>
  <si>
    <t>Mitsui Auto Finance</t>
  </si>
  <si>
    <t>Financiera Proempresa</t>
  </si>
  <si>
    <t>Financiera Credinka</t>
  </si>
  <si>
    <t>Financiera Surgir*</t>
  </si>
  <si>
    <t>TOTAL EMPRESAS FINANCIERAS</t>
  </si>
  <si>
    <t>Fuente: Anexo N° 10 Depósitos, Colocaciones y Personal por Oficina.</t>
  </si>
  <si>
    <t>Número de Deudores con Crédito Directo por Empresa Financiera</t>
  </si>
  <si>
    <t>Corporativo</t>
  </si>
  <si>
    <t>Grandes empresas</t>
  </si>
  <si>
    <t>Medianas empresas</t>
  </si>
  <si>
    <t>Pequeñas empresas</t>
  </si>
  <si>
    <t>Microempresas</t>
  </si>
  <si>
    <t>Consumo</t>
  </si>
  <si>
    <t>Hipotecario</t>
  </si>
  <si>
    <t>Deudores Corporativos</t>
  </si>
  <si>
    <t>Deudores Grandes Empresas</t>
  </si>
  <si>
    <t>Deudores  Medianas Empresas</t>
  </si>
  <si>
    <t>Deudores Pequeñas Empresas</t>
  </si>
  <si>
    <t>Deudores Microempresas</t>
  </si>
  <si>
    <t>Deudores de Créditos de  Consumo</t>
  </si>
  <si>
    <t>Deudores de Créditos de Hipotecarios para Vivienda</t>
  </si>
  <si>
    <r>
      <t xml:space="preserve">Total de deudores </t>
    </r>
    <r>
      <rPr>
        <b/>
        <vertAlign val="superscript"/>
        <sz val="10"/>
        <rFont val="Arial Narrow"/>
        <family val="2"/>
      </rPr>
      <t xml:space="preserve">2/ </t>
    </r>
  </si>
  <si>
    <t xml:space="preserve">Revolventes </t>
  </si>
  <si>
    <t/>
  </si>
  <si>
    <t>Financiera Oh</t>
  </si>
  <si>
    <r>
      <t>TOTAL EMPRESAS FINANCIERAS</t>
    </r>
    <r>
      <rPr>
        <b/>
        <vertAlign val="superscript"/>
        <sz val="8"/>
        <rFont val="Arial Narrow"/>
        <family val="2"/>
      </rPr>
      <t xml:space="preserve"> 1/</t>
    </r>
  </si>
  <si>
    <t>Nota: Información obtenida del Anexo 6 - Reporte Crediticio de Deudores. Considera sólo los deudores con crédito directo.</t>
  </si>
  <si>
    <t>1/ Consolida el número de deudores. Es decir, considera al deudor como único si éste tiene créditos del mismo tipo en más de una empresa financiera.</t>
  </si>
  <si>
    <t>2/ Consolida el número de deudores. Es decir, considera al deudor como único si éste tiene créditos de diferentes tipos (consumo, hipotecario, microempresa, etc…) en la misma empresa financiera.</t>
  </si>
  <si>
    <t>Estructura de los Créditos Directos por Departamento y Empresa Financiera</t>
  </si>
  <si>
    <t>(En porcentaje)</t>
  </si>
  <si>
    <t>Apurimac</t>
  </si>
  <si>
    <t>TOTAL (en miles de soles)</t>
  </si>
  <si>
    <t>-</t>
  </si>
  <si>
    <t>Fuente: Anexo N° 10 Depósitos y Colocaciones por Oficina.</t>
  </si>
  <si>
    <t>Depósitos por Tipo y Persona de Empresas Financieras</t>
  </si>
  <si>
    <t>(En miles de soles)</t>
  </si>
  <si>
    <t>Depósitos a la Vista</t>
  </si>
  <si>
    <t>Depósitos de Ahorros</t>
  </si>
  <si>
    <t>Depósitos a Plazo</t>
  </si>
  <si>
    <t>Depósitos CTS</t>
  </si>
  <si>
    <t>Depósitos Totales</t>
  </si>
  <si>
    <t>Personas Naturales</t>
  </si>
  <si>
    <t>Personas Jurídicas sin fines de lucro</t>
  </si>
  <si>
    <t>Otras Personas Jurídicas</t>
  </si>
  <si>
    <t>Fuente: Anexo N° 13 : Depósitos según escalas de montos.</t>
  </si>
  <si>
    <t>Número de Personas por Tipo de Depósito y Empresa Financiera</t>
  </si>
  <si>
    <t>Nuevos Créditos Hipotecarios para Vivienda por Empresa Financiera</t>
  </si>
  <si>
    <t xml:space="preserve">N° de nuevos Créditos Desembolsados  </t>
  </si>
  <si>
    <t>Monto de Nuevos Créditos desembolsados en M.N.  
(miles de S/)</t>
  </si>
  <si>
    <t>Monto de Nuevos Créditos desembolsados en M.E.  
(miles de $)</t>
  </si>
  <si>
    <t>Fuente: Anexo N° 3: Stock y Flujo Crediticio por Tipo de Crédito y Sector Económico.</t>
  </si>
  <si>
    <t>Depósitos y Créditos por Oficina y Empresa Financiera</t>
  </si>
  <si>
    <t xml:space="preserve">  (En miles de soles)</t>
  </si>
  <si>
    <t>Empresa</t>
  </si>
  <si>
    <t>Ubicación</t>
  </si>
  <si>
    <t>Codigo Oficina</t>
  </si>
  <si>
    <t>Depósitos de Ahorro</t>
  </si>
  <si>
    <t>Total Depósitos</t>
  </si>
  <si>
    <t>Créditos Directos</t>
  </si>
  <si>
    <t>Total Créditos</t>
  </si>
  <si>
    <t>Departamento</t>
  </si>
  <si>
    <t>Provincia</t>
  </si>
  <si>
    <t>Distrito</t>
  </si>
  <si>
    <t>M.N</t>
  </si>
  <si>
    <t>M.E.</t>
  </si>
  <si>
    <t>Total</t>
  </si>
  <si>
    <t>CREDISCOTIA</t>
  </si>
  <si>
    <t>Huaraz</t>
  </si>
  <si>
    <t>Santa</t>
  </si>
  <si>
    <t>Chimbote</t>
  </si>
  <si>
    <t>Abancay</t>
  </si>
  <si>
    <t>Cayma</t>
  </si>
  <si>
    <t>Jose Luis Bustamante y Rivero</t>
  </si>
  <si>
    <t>Camana</t>
  </si>
  <si>
    <t>Huamanga</t>
  </si>
  <si>
    <t>Jaen</t>
  </si>
  <si>
    <t>Prov. Const. del Callao</t>
  </si>
  <si>
    <t>Ventanilla</t>
  </si>
  <si>
    <t>Huanuco</t>
  </si>
  <si>
    <t>Leoncio Prado</t>
  </si>
  <si>
    <t>Rupa-Rupa</t>
  </si>
  <si>
    <t>Chincha</t>
  </si>
  <si>
    <t>Chincha Alta</t>
  </si>
  <si>
    <t>Nazca</t>
  </si>
  <si>
    <t>Pisco</t>
  </si>
  <si>
    <t>Junin</t>
  </si>
  <si>
    <t>Chanchamayo</t>
  </si>
  <si>
    <t>Huancayo</t>
  </si>
  <si>
    <t>El Tambo</t>
  </si>
  <si>
    <t>Ascope</t>
  </si>
  <si>
    <t>Casa Grande</t>
  </si>
  <si>
    <t>Chepen</t>
  </si>
  <si>
    <t>Trujillo</t>
  </si>
  <si>
    <t>El Porvenir</t>
  </si>
  <si>
    <t>Viru</t>
  </si>
  <si>
    <t>Chiclayo</t>
  </si>
  <si>
    <t>Jose Leonardo Ortiz</t>
  </si>
  <si>
    <t>Barranca</t>
  </si>
  <si>
    <t>Cañete</t>
  </si>
  <si>
    <t>San Vicente de Cañete</t>
  </si>
  <si>
    <t>Huaral</t>
  </si>
  <si>
    <t>Huaura</t>
  </si>
  <si>
    <t>Huacho</t>
  </si>
  <si>
    <t>Ate</t>
  </si>
  <si>
    <t>Carabayllo</t>
  </si>
  <si>
    <t>Comas</t>
  </si>
  <si>
    <t>Jesus Maria</t>
  </si>
  <si>
    <t>La Victoria</t>
  </si>
  <si>
    <t>Los Olivos</t>
  </si>
  <si>
    <t>Lurigancho</t>
  </si>
  <si>
    <t>Lurin</t>
  </si>
  <si>
    <t>Miraflores</t>
  </si>
  <si>
    <t>Puente Piedra</t>
  </si>
  <si>
    <t>San Borja</t>
  </si>
  <si>
    <t>San Isidro</t>
  </si>
  <si>
    <t>San Juan de Lurigancho</t>
  </si>
  <si>
    <t>San Juan de Miraflores</t>
  </si>
  <si>
    <t>San Martin de Porres</t>
  </si>
  <si>
    <t>San Miguel</t>
  </si>
  <si>
    <t>Santa Anita</t>
  </si>
  <si>
    <t>Santiago de Surco</t>
  </si>
  <si>
    <t>Villa El Salvador</t>
  </si>
  <si>
    <t>Villa Maria del Triunfo</t>
  </si>
  <si>
    <t>Independencia</t>
  </si>
  <si>
    <t>Chorrillos</t>
  </si>
  <si>
    <t>Rimac</t>
  </si>
  <si>
    <t>Surquillo</t>
  </si>
  <si>
    <t>Alto Amazonas</t>
  </si>
  <si>
    <t>Yurimaguas</t>
  </si>
  <si>
    <t>Maynas</t>
  </si>
  <si>
    <t>Iquitos</t>
  </si>
  <si>
    <t>Tambopata</t>
  </si>
  <si>
    <t>Ilo</t>
  </si>
  <si>
    <t>Mariscal Nieto</t>
  </si>
  <si>
    <t>Yanacancha</t>
  </si>
  <si>
    <t>Morropon</t>
  </si>
  <si>
    <t>Chulucanas</t>
  </si>
  <si>
    <t>Paita</t>
  </si>
  <si>
    <t>Tambo Grande</t>
  </si>
  <si>
    <t>Sullana</t>
  </si>
  <si>
    <t>Talara</t>
  </si>
  <si>
    <t>Pariñas</t>
  </si>
  <si>
    <t>San Roman</t>
  </si>
  <si>
    <t>Juliaca</t>
  </si>
  <si>
    <t>San Martin</t>
  </si>
  <si>
    <t>Moyobamba</t>
  </si>
  <si>
    <t>Tarapoto</t>
  </si>
  <si>
    <t>Coronel Portillo</t>
  </si>
  <si>
    <t>Callería</t>
  </si>
  <si>
    <t>COMPARTAMOS FINANCIE</t>
  </si>
  <si>
    <t>Utcubamba</t>
  </si>
  <si>
    <t>Bagua Grande</t>
  </si>
  <si>
    <t>Casma</t>
  </si>
  <si>
    <t>Nuevo Chimbote</t>
  </si>
  <si>
    <t>Cerro Colorado</t>
  </si>
  <si>
    <t>Paucarpata</t>
  </si>
  <si>
    <t>Alto Selva Alegre</t>
  </si>
  <si>
    <t>Jacobo Hunter</t>
  </si>
  <si>
    <t>Caylloma</t>
  </si>
  <si>
    <t>Majes</t>
  </si>
  <si>
    <t>Islay</t>
  </si>
  <si>
    <t>Cocachacra</t>
  </si>
  <si>
    <t>Mollendo</t>
  </si>
  <si>
    <t>Chota</t>
  </si>
  <si>
    <t>Bellavista</t>
  </si>
  <si>
    <t>San Jeronimo</t>
  </si>
  <si>
    <t>Pueblo Nuevo</t>
  </si>
  <si>
    <t>Sanchez Carrion</t>
  </si>
  <si>
    <t>Huamachuco</t>
  </si>
  <si>
    <t>La Esperanza</t>
  </si>
  <si>
    <t>Moche</t>
  </si>
  <si>
    <t>Olmos</t>
  </si>
  <si>
    <t>Ferreñafe</t>
  </si>
  <si>
    <t>Mala</t>
  </si>
  <si>
    <t>Pachacamac</t>
  </si>
  <si>
    <t>El Agustino</t>
  </si>
  <si>
    <t>Huarochiri</t>
  </si>
  <si>
    <t>San Antonio</t>
  </si>
  <si>
    <t>San Juan Bautista</t>
  </si>
  <si>
    <t>Castilla</t>
  </si>
  <si>
    <t>La Union</t>
  </si>
  <si>
    <t>Marcavelica</t>
  </si>
  <si>
    <t>Mancora</t>
  </si>
  <si>
    <t>Coronel Gregorio Albarracín L</t>
  </si>
  <si>
    <t>FINANCIERA CONFIANZA</t>
  </si>
  <si>
    <t>Chachapoyas</t>
  </si>
  <si>
    <t>Moro</t>
  </si>
  <si>
    <t>Andahuaylas</t>
  </si>
  <si>
    <t>La Joya</t>
  </si>
  <si>
    <t>Uraca</t>
  </si>
  <si>
    <t>Chivay</t>
  </si>
  <si>
    <t>Condesuyos</t>
  </si>
  <si>
    <t>Chuquibamba</t>
  </si>
  <si>
    <t>Cajabamba</t>
  </si>
  <si>
    <t>Celendin</t>
  </si>
  <si>
    <t>Cutervo</t>
  </si>
  <si>
    <t>Hualgayoc</t>
  </si>
  <si>
    <t>Bambamarca</t>
  </si>
  <si>
    <t>San Marcos</t>
  </si>
  <si>
    <t>Pedro Galvez</t>
  </si>
  <si>
    <t>Anta</t>
  </si>
  <si>
    <t>Calca</t>
  </si>
  <si>
    <t>Pisac</t>
  </si>
  <si>
    <t>San Sebastian</t>
  </si>
  <si>
    <t>Quispicanchi</t>
  </si>
  <si>
    <t>Urcos</t>
  </si>
  <si>
    <t>Urubamba</t>
  </si>
  <si>
    <t>Chinchero</t>
  </si>
  <si>
    <t>Canas</t>
  </si>
  <si>
    <t>Yanaoca</t>
  </si>
  <si>
    <t>Tayacaja</t>
  </si>
  <si>
    <t>Pampas</t>
  </si>
  <si>
    <t>Pachitea</t>
  </si>
  <si>
    <t>Panao</t>
  </si>
  <si>
    <t>Pichanaqui</t>
  </si>
  <si>
    <t>Perene</t>
  </si>
  <si>
    <t>Chupaca</t>
  </si>
  <si>
    <t>Concepcion</t>
  </si>
  <si>
    <t>Chilca</t>
  </si>
  <si>
    <t>Jauja</t>
  </si>
  <si>
    <t>Satipo</t>
  </si>
  <si>
    <t>Pangoa</t>
  </si>
  <si>
    <t>Tarma</t>
  </si>
  <si>
    <t>Yauli</t>
  </si>
  <si>
    <t>Santa Rosa de Sacco</t>
  </si>
  <si>
    <t>Chocope</t>
  </si>
  <si>
    <t>Otuzco</t>
  </si>
  <si>
    <t>Santiago de Chuco</t>
  </si>
  <si>
    <t>Pataz</t>
  </si>
  <si>
    <t>Tayabamba</t>
  </si>
  <si>
    <t>Parcoy</t>
  </si>
  <si>
    <t>Tucume</t>
  </si>
  <si>
    <t>Imperial</t>
  </si>
  <si>
    <t>Oxapampa</t>
  </si>
  <si>
    <t>Puerto Bermudez</t>
  </si>
  <si>
    <t>Villa Rica</t>
  </si>
  <si>
    <t>Chaupimarca</t>
  </si>
  <si>
    <t>Ayabaca</t>
  </si>
  <si>
    <t>Montero</t>
  </si>
  <si>
    <t>Huancabamba</t>
  </si>
  <si>
    <t>Huarmaca</t>
  </si>
  <si>
    <t>Sechura</t>
  </si>
  <si>
    <t>Rioja</t>
  </si>
  <si>
    <t>Nueva Cajamarca</t>
  </si>
  <si>
    <t>Candarave</t>
  </si>
  <si>
    <t>Tarata</t>
  </si>
  <si>
    <t>Jorge Basadre</t>
  </si>
  <si>
    <t>Locumba</t>
  </si>
  <si>
    <t>Campoverde</t>
  </si>
  <si>
    <t>Padre Abad</t>
  </si>
  <si>
    <t>FINANCIERA EFECTIVA</t>
  </si>
  <si>
    <t>Huanta</t>
  </si>
  <si>
    <t>La Convencion</t>
  </si>
  <si>
    <t>Santa Ana</t>
  </si>
  <si>
    <t>Victor Larco Herrera</t>
  </si>
  <si>
    <t>Pacasmayo</t>
  </si>
  <si>
    <t>Motupe</t>
  </si>
  <si>
    <t>Chancay</t>
  </si>
  <si>
    <t>Mariscal Caceres</t>
  </si>
  <si>
    <t>Juanjui</t>
  </si>
  <si>
    <t>Tocache</t>
  </si>
  <si>
    <t>Zarumilla</t>
  </si>
  <si>
    <t>Aguas Verdes</t>
  </si>
  <si>
    <t>FINANCIERA QAPAQ</t>
  </si>
  <si>
    <t>La Molina</t>
  </si>
  <si>
    <t>Magdalena del Mar</t>
  </si>
  <si>
    <t>Oyon</t>
  </si>
  <si>
    <t>Pachangara</t>
  </si>
  <si>
    <t>FINANC. PROEMPRESA</t>
  </si>
  <si>
    <t>Chincheros</t>
  </si>
  <si>
    <t>Anco-Huallo</t>
  </si>
  <si>
    <t>Yura</t>
  </si>
  <si>
    <t>Orcopampa</t>
  </si>
  <si>
    <t>La Mar</t>
  </si>
  <si>
    <t>Ayna</t>
  </si>
  <si>
    <t>Lucanas</t>
  </si>
  <si>
    <t>Puquio</t>
  </si>
  <si>
    <t>Sucre</t>
  </si>
  <si>
    <t>Querobamba</t>
  </si>
  <si>
    <t>Pichari</t>
  </si>
  <si>
    <t>Acobamba</t>
  </si>
  <si>
    <t>Paucara</t>
  </si>
  <si>
    <t>Mazamari</t>
  </si>
  <si>
    <t>Canta</t>
  </si>
  <si>
    <t>FINANC. CREDINKA</t>
  </si>
  <si>
    <t>Curahuasi</t>
  </si>
  <si>
    <t>Cotabambas</t>
  </si>
  <si>
    <t>Challhuahuacho</t>
  </si>
  <si>
    <t>Contumaza</t>
  </si>
  <si>
    <t>Chilete</t>
  </si>
  <si>
    <t>Yanatile</t>
  </si>
  <si>
    <t>Canchis</t>
  </si>
  <si>
    <t>Sicuani</t>
  </si>
  <si>
    <t>Espinar</t>
  </si>
  <si>
    <t>Santa Teresa</t>
  </si>
  <si>
    <t>Chumbivilcas</t>
  </si>
  <si>
    <t>Santo Tomas</t>
  </si>
  <si>
    <t>Paucartambo</t>
  </si>
  <si>
    <t>Kosñipata</t>
  </si>
  <si>
    <t>Paruro</t>
  </si>
  <si>
    <t>Accha</t>
  </si>
  <si>
    <t>Chucuito</t>
  </si>
  <si>
    <t>Desaguadero</t>
  </si>
  <si>
    <t>Juli</t>
  </si>
  <si>
    <t>El Collao</t>
  </si>
  <si>
    <t>Ilave</t>
  </si>
  <si>
    <t>Melgar</t>
  </si>
  <si>
    <t>Ayaviri</t>
  </si>
  <si>
    <t>Azangaro</t>
  </si>
  <si>
    <t>Carabaya</t>
  </si>
  <si>
    <t>Macusani</t>
  </si>
  <si>
    <t>MITSUI AUTO FINANCE</t>
  </si>
  <si>
    <t>FINANCIERA OH</t>
  </si>
  <si>
    <t>Yanahuara</t>
  </si>
  <si>
    <t>Breña</t>
  </si>
  <si>
    <t>Barranco</t>
  </si>
  <si>
    <t>Pueblo Libre (Magdalena Vieja)</t>
  </si>
  <si>
    <t>Veintiséis de Octubre</t>
  </si>
  <si>
    <t>Morales</t>
  </si>
  <si>
    <t>Yarinacocha</t>
  </si>
  <si>
    <t>FINANCIERA SURGIR</t>
  </si>
  <si>
    <t>Total general</t>
  </si>
  <si>
    <t>Número de Tarjetas de Crédito por Tipo de Crédito y Empresa Financiera</t>
  </si>
  <si>
    <t>Créditos de Consumo</t>
  </si>
  <si>
    <t xml:space="preserve"> Créditos Corporativos </t>
  </si>
  <si>
    <t>Créditos a Grandes Empresas</t>
  </si>
  <si>
    <t xml:space="preserve"> Créditos a Medianas Empresas </t>
  </si>
  <si>
    <t>Créditos a Pequeñas Empresas</t>
  </si>
  <si>
    <t xml:space="preserve">Créditos  a Microempresas </t>
  </si>
  <si>
    <t xml:space="preserve">Total  </t>
  </si>
  <si>
    <t>Fuente: Reporte N° 7: Número de Tarjetas de Crédito</t>
  </si>
  <si>
    <t xml:space="preserve">Nota: Las definiciones de los tipos de crédito se encuentran en el Numeral 4 del Capítulo I del Reglamento para la Evaluación y Clasificación del Deudor y la Exigencia de Provisiones, </t>
  </si>
  <si>
    <t>aprobado mediante Resolución SBS N° 11356-2008 (https://www.sbs.gob.pe/Portals/0/jer/pfrpv_normatividad/20160719_Res-11356-2008.pdf).</t>
  </si>
  <si>
    <t>Ranking de Créditos, Depósitos y Patrimonio</t>
  </si>
  <si>
    <t>Monto</t>
  </si>
  <si>
    <t>Participación</t>
  </si>
  <si>
    <t>Porcentaje</t>
  </si>
  <si>
    <t>( % )</t>
  </si>
  <si>
    <t>Acumulado</t>
  </si>
  <si>
    <t>Patrimonio</t>
  </si>
  <si>
    <t>Fuente: Balance de comprobación.</t>
  </si>
  <si>
    <t>Ranking de Créditos Directos por Tipo de Crédito</t>
  </si>
  <si>
    <t>Créditos Corporativos</t>
  </si>
  <si>
    <t>Créditos a Medianas Empresas</t>
  </si>
  <si>
    <t>Participación                           (%)</t>
  </si>
  <si>
    <t>Porcentaje                        Acumulado</t>
  </si>
  <si>
    <t>%</t>
  </si>
  <si>
    <t>ACUMULADO</t>
  </si>
  <si>
    <t xml:space="preserve"> Financiera Credinka</t>
  </si>
  <si>
    <t>Créditos a Microempresas</t>
  </si>
  <si>
    <t>Créditos Hipotecarios para Vivienda</t>
  </si>
  <si>
    <t xml:space="preserve">Compartamos Financiera </t>
  </si>
  <si>
    <t>Consumo Revolvente</t>
  </si>
  <si>
    <t>Consumo no Revolvente</t>
  </si>
  <si>
    <t>Fuente: Balance de Comprobación. Incluye cartera vigente, refinanciada, reestructurada, vencida, en cobranza judicial.</t>
  </si>
  <si>
    <t xml:space="preserve">Las definiciones de los tipos de crédito se encuentran en el Numeral 4 del Capítulo I del Reglamento para la Evaluación y Clasificación del Deudor y la Exigencia de Provisiones, </t>
  </si>
  <si>
    <t>Ranking de Principales Modalidades de Créditos Directos</t>
  </si>
  <si>
    <t>Descuentos</t>
  </si>
  <si>
    <t>Participación                         (%)</t>
  </si>
  <si>
    <t>Porcentaje                      Acumulado</t>
  </si>
  <si>
    <t>Tarjetas de Crédito*</t>
  </si>
  <si>
    <t>Financiera Surgir**</t>
  </si>
  <si>
    <t>Préstamos</t>
  </si>
  <si>
    <t xml:space="preserve">Arrendamiento Financiero </t>
  </si>
  <si>
    <t>Fuente: Balance de Comprobación. Incluye la cartera vigente, refinanciada, reestructurada, vencida y en cobranza judicial.</t>
  </si>
  <si>
    <t>* Los financiamientos no revolventes para titulares de tarjetas de crédito independientes de la línea, que antes se registraban en la modalidad de tarjetas de crédito, se deben registrar a partir de enero de 2021 como préstamos (Resolución SBS N° 5570-2019 y modificatorias).</t>
  </si>
  <si>
    <t>Ranking de Depósitos por Tipo</t>
  </si>
  <si>
    <t>Porcentaje                           Acumulado</t>
  </si>
  <si>
    <t>Fuente: Balance de Comprobación. Incluye Depósitos del Público y del Sistema Financiero y Organismos Internacionales.</t>
  </si>
  <si>
    <t>Nuevos créditos corporativos, a grandes, medianas, pequeñas y a micro empresas por sector económico y Empresa Financiera</t>
  </si>
  <si>
    <t>Agricultura, Ganadería, Caza     y Silvicultura</t>
  </si>
  <si>
    <t>Minería</t>
  </si>
  <si>
    <t>Industria Manufacturera</t>
  </si>
  <si>
    <t xml:space="preserve">Construcción </t>
  </si>
  <si>
    <t>Comercio</t>
  </si>
  <si>
    <t>N° de nuevos Créditos Desembolsados</t>
  </si>
  <si>
    <t>Monto de Nuevos Créditos desembolsados en M.N.         (miles de S/)</t>
  </si>
  <si>
    <t>Monto de Nuevos Créditos desembolsados en M.E.          (miles de $)</t>
  </si>
  <si>
    <t>Fuente: Anexo  N° 3 Flujo Crediticio por Tipo de Crédito.</t>
  </si>
  <si>
    <t>Estructura de los Depósitos por Departamento y Empresa Financiera</t>
  </si>
  <si>
    <t>TOTAL (en miles de   soles)</t>
  </si>
  <si>
    <t>Número de tarjetas de débito por Empresa Financiera</t>
  </si>
  <si>
    <t>N° Tarjetas de débito</t>
  </si>
  <si>
    <t>Fuente: Anexo N° 11 Movimiento de los Depósitos según Monto y Número de Cuentas.</t>
  </si>
  <si>
    <t>Balance General por Empresa Financiera</t>
  </si>
  <si>
    <t xml:space="preserve">(En miles de soles)  </t>
  </si>
  <si>
    <t>Activo</t>
  </si>
  <si>
    <t xml:space="preserve">Financiera Efectiva </t>
  </si>
  <si>
    <t xml:space="preserve">Mitsui Auto Finance </t>
  </si>
  <si>
    <t xml:space="preserve">Financiera Proempresa </t>
  </si>
  <si>
    <t>Total Empresas Financieras</t>
  </si>
  <si>
    <t>MN</t>
  </si>
  <si>
    <t>ME</t>
  </si>
  <si>
    <t>TOTAL</t>
  </si>
  <si>
    <t>DISPONIBLE</t>
  </si>
  <si>
    <t xml:space="preserve">   Caja</t>
  </si>
  <si>
    <t xml:space="preserve">   Bancos y Corresponsales</t>
  </si>
  <si>
    <t xml:space="preserve">   Canje</t>
  </si>
  <si>
    <t xml:space="preserve">   Otros</t>
  </si>
  <si>
    <t>FONDOS INTERBANCARIOS</t>
  </si>
  <si>
    <t xml:space="preserve">INVERSIONES NETAS DE PROVISIONES </t>
  </si>
  <si>
    <t xml:space="preserve">    Inversiones a Valor Razonable con Cambios en Resultados</t>
  </si>
  <si>
    <t xml:space="preserve">    Inversiones Disponibles para la Venta</t>
  </si>
  <si>
    <t xml:space="preserve">    Inversiones a Vencimiento</t>
  </si>
  <si>
    <t xml:space="preserve">    Inversiones en Subsidiarias, Asociadas y Negocios Conjuntos</t>
  </si>
  <si>
    <t xml:space="preserve">    Inversiones en Commodities</t>
  </si>
  <si>
    <t xml:space="preserve">   Provisiones</t>
  </si>
  <si>
    <t>CRÉDITOS NETOS DE PROVISIONES Y DE INGRESOS NO DEVENGADOS</t>
  </si>
  <si>
    <t xml:space="preserve">   Vigentes</t>
  </si>
  <si>
    <t xml:space="preserve">      Cuentas Corrientes</t>
  </si>
  <si>
    <t xml:space="preserve">      Tarjetas de Crédito</t>
  </si>
  <si>
    <t xml:space="preserve">      Descuentos</t>
  </si>
  <si>
    <t xml:space="preserve">      Factoring</t>
  </si>
  <si>
    <t xml:space="preserve">      Préstamos</t>
  </si>
  <si>
    <t xml:space="preserve">      Arrendamiento Financiero</t>
  </si>
  <si>
    <t xml:space="preserve">      Hipotecarios para Vivienda</t>
  </si>
  <si>
    <t xml:space="preserve">      Comercio Exterior</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</si>
  <si>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</si>
  <si>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</si>
  <si>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</si>
  <si>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</si>
  <si>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</si>
  <si>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</si>
  <si>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Intereses y Comisiones no Devengados</t>
  </si>
  <si>
    <t>CUENTAS POR COBRAR NETAS DE PROVISIONES</t>
  </si>
  <si>
    <t>RENDIMIENTOS POR COBRAR</t>
  </si>
  <si>
    <t>Disponible</t>
  </si>
  <si>
    <t xml:space="preserve">    Fondos Interbancarios</t>
  </si>
  <si>
    <t xml:space="preserve">    Inversiones</t>
  </si>
  <si>
    <t xml:space="preserve">    Créditos</t>
  </si>
  <si>
    <t xml:space="preserve">    Cuentas por Cobrar</t>
  </si>
  <si>
    <t>BIENES REALIZABLES, RECIBIDOS EN PAGO Y ADJUDICADOS NETOS</t>
  </si>
  <si>
    <t>INMUEBLES, MOBILIARIO Y EQUIPO NETO</t>
  </si>
  <si>
    <t>OTROS  ACTIVOS</t>
  </si>
  <si>
    <t>TOTAL ACTIVO</t>
  </si>
  <si>
    <t>Tipo de Cambio Contable:  S/ 3.831</t>
  </si>
  <si>
    <t>Pasivo</t>
  </si>
  <si>
    <t>OBLIGACIONES CON EL PÚBLICO</t>
  </si>
  <si>
    <t xml:space="preserve">     Depósitos a la Vista</t>
  </si>
  <si>
    <t xml:space="preserve">     Depósitos de Ahorro</t>
  </si>
  <si>
    <t xml:space="preserve">     Depósitos a Plazo</t>
  </si>
  <si>
    <t xml:space="preserve">          Certificados Bancarios y de Depósitos</t>
  </si>
  <si>
    <t xml:space="preserve">          Cuentas a Plazo</t>
  </si>
  <si>
    <t xml:space="preserve">          C.T.S.</t>
  </si>
  <si>
    <t xml:space="preserve">          Otros</t>
  </si>
  <si>
    <t xml:space="preserve">      Depósitos Restringidos</t>
  </si>
  <si>
    <t xml:space="preserve">      Otras Obligaciones</t>
  </si>
  <si>
    <t xml:space="preserve">           A la vista</t>
  </si>
  <si>
    <t xml:space="preserve">          Relacionadas con Inversiones</t>
  </si>
  <si>
    <t>DEPÓSITOS DEL SISTEMA FINANCIERO Y ORGANISMOS INTERNACIONALES</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</si>
  <si>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</si>
  <si>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</si>
  <si>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</si>
  <si>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</si>
  <si>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</si>
  <si>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</si>
  <si>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</si>
  <si>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Bonos de Arrendamiento Financiero</t>
  </si>
  <si>
    <t xml:space="preserve">   Instrumentos Hipotecarios</t>
  </si>
  <si>
    <t xml:space="preserve">   Otros Instrumentos de Deuda</t>
  </si>
  <si>
    <t xml:space="preserve">CUENTAS POR PAGAR </t>
  </si>
  <si>
    <t>INTERESES Y OTROS GASTOS  POR PAGAR</t>
  </si>
  <si>
    <t xml:space="preserve">   Obligaciones con el Público</t>
  </si>
  <si>
    <t xml:space="preserve">   Depósitos del Sistema Financiero y Organismos Internacionales</t>
  </si>
  <si>
    <t xml:space="preserve">   Fondos Interbancarios</t>
  </si>
  <si>
    <t xml:space="preserve">   Adeudos y Obligaciones Financieras</t>
  </si>
  <si>
    <t xml:space="preserve">   Obligaciones en Circulación no Subordinadas</t>
  </si>
  <si>
    <t xml:space="preserve">   Cuentas por Pagar</t>
  </si>
  <si>
    <t>OTROS PASIVOS</t>
  </si>
  <si>
    <t xml:space="preserve">PROVISIONES </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</si>
  <si>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</si>
  <si>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</si>
  <si>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</si>
  <si>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</si>
  <si>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</si>
  <si>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 </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</si>
  <si>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</si>
  <si>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</si>
  <si>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</si>
  <si>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</si>
  <si>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</si>
  <si>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</si>
  <si>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</si>
  <si>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Cartas Fianza, Cartas de Crédito y Aceptaciones Bancarias</t>
  </si>
  <si>
    <t xml:space="preserve">     Líneas de Crédito no Utilizadas y Créditos Concedidos no Desembolsados</t>
  </si>
  <si>
    <t xml:space="preserve">     Instrumentos Financieros Derivados</t>
  </si>
  <si>
    <t xml:space="preserve">     Otras Cuentas Contingentes</t>
  </si>
  <si>
    <t>1/ Incluye gastos devengados por pagar.</t>
  </si>
  <si>
    <t>Estado de Ganancias y Pérdidas por Empresa Financiera</t>
  </si>
  <si>
    <t xml:space="preserve">Financiera Qapaq </t>
  </si>
  <si>
    <t xml:space="preserve">INGRESOS FINANCIEROS </t>
  </si>
  <si>
    <t xml:space="preserve">      Disponible</t>
  </si>
  <si>
    <t xml:space="preserve">      Fondos Interbancarios</t>
  </si>
  <si>
    <t xml:space="preserve">      Inversiones</t>
  </si>
  <si>
    <t xml:space="preserve">      Créditos Directos</t>
  </si>
  <si>
    <t xml:space="preserve">      Ganancias por Valorización de Inversiones </t>
  </si>
  <si>
    <t xml:space="preserve">      Ganancias por Inversiones en Subsidiarias, Asociadas y Negocios Conjuntos</t>
  </si>
  <si>
    <t xml:space="preserve">      Diferencia de Cambio</t>
  </si>
  <si>
    <t xml:space="preserve">      Ganancias en Productos Financieros Derivados</t>
  </si>
  <si>
    <t xml:space="preserve">GASTOS FINANCIEROS </t>
  </si>
  <si>
    <t xml:space="preserve">      Obligaciones con el Público</t>
  </si>
  <si>
    <t xml:space="preserve">      Depósitos del Sistema Financiero y Organismos Financieros Internacionales</t>
  </si>
  <si>
    <t xml:space="preserve">      Adeudos y Obligaciones Financieras</t>
  </si>
  <si>
    <t xml:space="preserve">      Obligaciones en Circulación no Subordinadas</t>
  </si>
  <si>
    <t xml:space="preserve">      Obligaciones en Circulación Subordinadas</t>
  </si>
  <si>
    <t xml:space="preserve">      Pérdida por Valorización de Inversiones</t>
  </si>
  <si>
    <t xml:space="preserve">      Pérdidas por Inversiones en Subsidiarias, Asociadas y Negocios Conjuntos</t>
  </si>
  <si>
    <t xml:space="preserve">      Primas al Fondo de Seguro de Depósitos</t>
  </si>
  <si>
    <t xml:space="preserve">      Pérdidas en Productos Financieros Derivados</t>
  </si>
  <si>
    <t>MARGEN FINANCIERO BRUTO</t>
  </si>
  <si>
    <t>PROVISIONES PARA CRÉDITOS DIRECTOS</t>
  </si>
  <si>
    <t>MARGEN FINANCIERO NETO</t>
  </si>
  <si>
    <t>INGRESOS POR SERVICIOS FINANCIEROS</t>
  </si>
  <si>
    <t xml:space="preserve">      Cuentas por Cobrar</t>
  </si>
  <si>
    <t xml:space="preserve">      Créditos Indirectos</t>
  </si>
  <si>
    <t xml:space="preserve">      Fideicomisos y Comisiones de Confianza</t>
  </si>
  <si>
    <t xml:space="preserve">      Ingresos Diversos</t>
  </si>
  <si>
    <t>GASTOS POR SERVICIOS FINANCIEROS</t>
  </si>
  <si>
    <t xml:space="preserve">      Cuentas por Pagar</t>
  </si>
  <si>
    <t xml:space="preserve">      Gastos Diversos</t>
  </si>
  <si>
    <t>UTILIDAD (PÉRDIDA) POR VENTA DE CARTERA</t>
  </si>
  <si>
    <t>MARGEN OPERACIONAL</t>
  </si>
  <si>
    <t>GASTOS ADMINISTRATIVOS</t>
  </si>
  <si>
    <t xml:space="preserve">      Personal</t>
  </si>
  <si>
    <t xml:space="preserve">      Directorio</t>
  </si>
  <si>
    <t xml:space="preserve">      Servicios Recibidos de Terceros</t>
  </si>
  <si>
    <t xml:space="preserve">      Impuestos y Contribuciones</t>
  </si>
  <si>
    <t>MARGEN OPERACIONAL NETO</t>
  </si>
  <si>
    <t>PROVISIONES, DEPRECIACIÓN Y AMORTIZACIÓN</t>
  </si>
  <si>
    <t xml:space="preserve">      Provisones para Créditos Indirectos</t>
  </si>
  <si>
    <t xml:space="preserve">      Provisiones por Pérdida por Deterioro de Inversiones</t>
  </si>
  <si>
    <t xml:space="preserve">      Provisiones para Incobrabilidad de Cuentas por Cobrar </t>
  </si>
  <si>
    <t xml:space="preserve">      Provisiones para Bienes Realizables, Recibidos en Pago y Adjudicados</t>
  </si>
  <si>
    <t xml:space="preserve">      Otras Provisiones</t>
  </si>
  <si>
    <t xml:space="preserve">      Depreciación</t>
  </si>
  <si>
    <t xml:space="preserve">      Amortización</t>
  </si>
  <si>
    <t>OTROS INGRESOS Y GASTOS</t>
  </si>
  <si>
    <t>RESULTADO ANTES DE IMPUESTO A LA RENTA</t>
  </si>
  <si>
    <t>IMPUESTO A LA RENTA</t>
  </si>
  <si>
    <t>RESULTADO NETO DEL EJERCICIO</t>
  </si>
  <si>
    <t>Estructura del Activo por Empresa Financiera</t>
  </si>
  <si>
    <t>Empresas*</t>
  </si>
  <si>
    <t>Inversiones
Netas</t>
  </si>
  <si>
    <t>Créditos
Netos</t>
  </si>
  <si>
    <t>Cuentas por Cobrar Netas y Rendimientos Devengados</t>
  </si>
  <si>
    <r>
      <t xml:space="preserve">Bienes Realiz., Recib. en Pago, Adjud. Netos </t>
    </r>
    <r>
      <rPr>
        <vertAlign val="superscript"/>
        <sz val="10"/>
        <rFont val="Arial Narrow"/>
        <family val="2"/>
      </rPr>
      <t>1/</t>
    </r>
  </si>
  <si>
    <t>Activo Fijo
Neto</t>
  </si>
  <si>
    <r>
      <t xml:space="preserve">Otros
Activos </t>
    </r>
    <r>
      <rPr>
        <vertAlign val="superscript"/>
        <sz val="10"/>
        <rFont val="Arial Narrow"/>
        <family val="2"/>
      </rPr>
      <t>2/</t>
    </r>
  </si>
  <si>
    <t>Total Activo
(En miles de
soles)</t>
  </si>
  <si>
    <t>Fuente: Balance de Comprobación.</t>
  </si>
  <si>
    <t>1/ Incluye los activos no corrientes mantenidos para la venta.</t>
  </si>
  <si>
    <t>2/ Incluye pagos anticipados y cargas diferidas, pagos de impuestos corrientes y diferidos, gastos en activo intangible, operaciones entre oficinas del país y el exterior, bienes diversos y operaciones en trámite.</t>
  </si>
  <si>
    <t>Estructura del Pasivo por Empresa Financiera</t>
  </si>
  <si>
    <t>Depósitos</t>
  </si>
  <si>
    <t>Fondos
Interbancarios</t>
  </si>
  <si>
    <t>Adeudos y
Obligaciones
Financieras</t>
  </si>
  <si>
    <t>Obligaciones en
Circulación</t>
  </si>
  <si>
    <t>Cuentas y
Gastos por
Pagar</t>
  </si>
  <si>
    <r>
      <t xml:space="preserve">Otros
Pasivos </t>
    </r>
    <r>
      <rPr>
        <vertAlign val="superscript"/>
        <sz val="10"/>
        <rFont val="Arial Narrow"/>
        <family val="2"/>
      </rPr>
      <t>1/</t>
    </r>
  </si>
  <si>
    <t>Total Pasivo
(En miles de soles)</t>
  </si>
  <si>
    <t>Del Público</t>
  </si>
  <si>
    <t>Del Sistema
Financiero y Org.
Internacionales</t>
  </si>
  <si>
    <t>Financiera Surgir</t>
  </si>
  <si>
    <t>1/ Incluye sobrante de caja, operaciones en trámite, impuestos corrientes y diferidos, otras obligaciones con el público y reclasificaciones de instrumentos que clasifiquen como pasivo financiero.</t>
  </si>
  <si>
    <t>Estructura de los Ingresos Financieros por Empresa Financiera</t>
  </si>
  <si>
    <t>Intereses y Comisiones</t>
  </si>
  <si>
    <t>Por Valorización de Inversiones</t>
  </si>
  <si>
    <t>Por Inversiones en Subsidiarias, Asociadas y Negocios Conjuntos</t>
  </si>
  <si>
    <t>Diferencia de                          Cambio</t>
  </si>
  <si>
    <t>Productos Financieros Derivados</t>
  </si>
  <si>
    <t>Otros</t>
  </si>
  <si>
    <t>Total Ingresos
Financieros 
(En miles de 
soles)</t>
  </si>
  <si>
    <t>Fondos Interbancarios</t>
  </si>
  <si>
    <t>Inversiones</t>
  </si>
  <si>
    <t>Créditos</t>
  </si>
  <si>
    <t>Estructura de los Gastos de Administración por Empresa Financiera</t>
  </si>
  <si>
    <t xml:space="preserve"> (En porcentaje)</t>
  </si>
  <si>
    <t>Remuneración a
Trabajadores</t>
  </si>
  <si>
    <r>
      <t xml:space="preserve">Otros
Gastos de
Personal </t>
    </r>
    <r>
      <rPr>
        <vertAlign val="superscript"/>
        <sz val="10"/>
        <rFont val="Arial Narrow"/>
        <family val="2"/>
      </rPr>
      <t>1/</t>
    </r>
  </si>
  <si>
    <t>Gastos del
Directorio</t>
  </si>
  <si>
    <r>
      <t xml:space="preserve">Honorarios
Profesionales </t>
    </r>
    <r>
      <rPr>
        <vertAlign val="superscript"/>
        <sz val="10"/>
        <rFont val="Arial Narrow"/>
        <family val="2"/>
      </rPr>
      <t>2/</t>
    </r>
  </si>
  <si>
    <r>
      <t xml:space="preserve">Otros Servicios
Recibidos de
Terceros </t>
    </r>
    <r>
      <rPr>
        <vertAlign val="superscript"/>
        <sz val="10"/>
        <rFont val="Arial Narrow"/>
        <family val="2"/>
      </rPr>
      <t>3/</t>
    </r>
  </si>
  <si>
    <t>Tributos</t>
  </si>
  <si>
    <t>Total Gastos
de Administrativos
 (En miles de 
soles)</t>
  </si>
  <si>
    <t>1/ Incluye refrigerio, uniformes, capacitación, viáticos, entre otros.</t>
  </si>
  <si>
    <t>2/ Incluye consultorías, sociedades de auditoría, entre otros.</t>
  </si>
  <si>
    <t>3/ Incluye vigilancia y protección, limpieza, mantenimiento, publicidad, comunicaciones, seguros, gastos de representación,  entre otros.</t>
  </si>
  <si>
    <t>Estructura de los créditos directos según tipo y modalidad por Empresa Financiera</t>
  </si>
  <si>
    <t>Concepto</t>
  </si>
  <si>
    <t>Créditos corporativos</t>
  </si>
  <si>
    <t>Tarjetas de crédito</t>
  </si>
  <si>
    <t>Factoring</t>
  </si>
  <si>
    <t>Arrendamiento financiero y Lease-back</t>
  </si>
  <si>
    <t>Comercio exterior</t>
  </si>
  <si>
    <t>Otros 1/</t>
  </si>
  <si>
    <t>Créditos a grandes empresas</t>
  </si>
  <si>
    <t>Créditos a medianas empresas</t>
  </si>
  <si>
    <t>Créditos pequeñas empresas</t>
  </si>
  <si>
    <t>Créditos a microempresas</t>
  </si>
  <si>
    <t>Créditos de consumo*</t>
  </si>
  <si>
    <t>Préstamos revolventes</t>
  </si>
  <si>
    <t>Préstamos no revolventes</t>
  </si>
  <si>
    <t>Préstamos autos</t>
  </si>
  <si>
    <t>Créditos hipotecarios para vivienda</t>
  </si>
  <si>
    <t>Préstamos Mivivienda</t>
  </si>
  <si>
    <t>Total Créditos Directos
(En Miles S/.)</t>
  </si>
  <si>
    <t>1/ Incluye Sobregiro en Cuenta Corriente, créditos por liquidar, deudores por venta de cartera, por venta de bienes realizables, recibidos en pago y adjudicados, entre otros.</t>
  </si>
  <si>
    <t>Nota: Las definiciones de los tipos de crédito se encuentran en el Numeral 4 del Capítulo I del Reglamento para la Evaluación y Clasificación del Deudor y la Exigencia de Provisiones, aprobado mediante Resolución SBS N° 11356-2008</t>
  </si>
  <si>
    <t>https://www.sbs.gob.pe/Portals/0/jer/pfrpv_normatividad/20160719_Res-11356-2008.pdf</t>
  </si>
  <si>
    <t>Estructura de los Créditos Directos por Modalidad y Empresa Financiera</t>
  </si>
  <si>
    <t>Cuentas Corrientes</t>
  </si>
  <si>
    <r>
      <t xml:space="preserve">Descuentos </t>
    </r>
    <r>
      <rPr>
        <vertAlign val="superscript"/>
        <sz val="10"/>
        <rFont val="Arial Narrow"/>
        <family val="2"/>
      </rPr>
      <t>1/</t>
    </r>
  </si>
  <si>
    <t>Hipotecarios para Vivienda</t>
  </si>
  <si>
    <r>
      <t xml:space="preserve">Arrendamiento Financiero </t>
    </r>
    <r>
      <rPr>
        <vertAlign val="superscript"/>
        <sz val="10"/>
        <rFont val="Arial Narrow"/>
        <family val="2"/>
      </rPr>
      <t>2/</t>
    </r>
  </si>
  <si>
    <t>Comercio Exterior</t>
  </si>
  <si>
    <r>
      <t xml:space="preserve">Otros </t>
    </r>
    <r>
      <rPr>
        <vertAlign val="superscript"/>
        <sz val="10"/>
        <rFont val="Arial Narrow"/>
        <family val="2"/>
      </rPr>
      <t>3/</t>
    </r>
  </si>
  <si>
    <t>Total Créditos                 (En miles de soles)</t>
  </si>
  <si>
    <t>Fuente: Balance de Comprobación. Cada modalidad incluye cartera vigente, refinanciada, reestructurada, vencida y en cobranza judicial.</t>
  </si>
  <si>
    <t>1/ Las operaciones de descuento se registran por el monto neto desembolsado</t>
  </si>
  <si>
    <t>2/ Incluye lease-back. Los saldos se presentan neteados de los ingresos no devengados.</t>
  </si>
  <si>
    <t>3/ Incluye créditos por liquidar, pignoraticios, financiaciones estructuradas, entre otros.</t>
  </si>
  <si>
    <t>Estructura de los Créditos Indirectos por Empresa Financiera</t>
  </si>
  <si>
    <t>Avales</t>
  </si>
  <si>
    <t>Cartas Fianzas</t>
  </si>
  <si>
    <t>Cartas de Crédito</t>
  </si>
  <si>
    <t>Aceptaciones  Financieras</t>
  </si>
  <si>
    <t>Lineas de Crédito no utilizadas y Créditos concedidos no desembolsados</t>
  </si>
  <si>
    <t xml:space="preserve">Total Créditos Indirectos* (En miles de soles) </t>
  </si>
  <si>
    <t>Fuente: Balance del Comprobación.</t>
  </si>
  <si>
    <t>* De acuerdo a la definición de créditos indirectos del Reglamento para la Evaluación y Clasificación del deudor y la exigencia de provisiones. Res. SBS 11356-2008.</t>
  </si>
  <si>
    <t>Estructura de los Depósitos por Tipo y Empresa Financiera</t>
  </si>
  <si>
    <t>Depósitos del Público</t>
  </si>
  <si>
    <t>Depósitos del Sist. Financiero y Org. Internacionales</t>
  </si>
  <si>
    <t>Depósitos Totales                                 (En miles de soles)</t>
  </si>
  <si>
    <t>Vista</t>
  </si>
  <si>
    <t>Ahorros</t>
  </si>
  <si>
    <t>Plazo</t>
  </si>
  <si>
    <r>
      <t xml:space="preserve">Restringidos </t>
    </r>
    <r>
      <rPr>
        <vertAlign val="superscript"/>
        <sz val="10"/>
        <rFont val="Arial Narrow"/>
        <family val="2"/>
      </rPr>
      <t>1/</t>
    </r>
  </si>
  <si>
    <t>1/ Incluye depósitos inmovilizados, depósitos en garantía, depósitos judiciales y administrativos, entre otros.</t>
  </si>
  <si>
    <t>Estructura de los Adeudos y Obligaciones Financieras por Empresa Financiera</t>
  </si>
  <si>
    <t>Instituciones del País</t>
  </si>
  <si>
    <t>Instituciones del Exterior y Organismos Internacionales</t>
  </si>
  <si>
    <t>Total Adeudos y                                                        Obligaciones Financieras                                                             (En miles de soles)</t>
  </si>
  <si>
    <t>Corto Plazo</t>
  </si>
  <si>
    <t>Largo Plazo</t>
  </si>
  <si>
    <t>Fideicomisos y Comisiones de Confianza por Empresa Financiera</t>
  </si>
  <si>
    <t>Activos de Fideicomisos</t>
  </si>
  <si>
    <t>Gastos de Fideicomisos</t>
  </si>
  <si>
    <t>Pasivos de Fideicomisos</t>
  </si>
  <si>
    <t>Ingresos de Fideicomisos</t>
  </si>
  <si>
    <t>Patrimonio de Fideicomisos</t>
  </si>
  <si>
    <t>Comisiones de Confianza</t>
  </si>
  <si>
    <t>Ingresos de la entidad</t>
  </si>
  <si>
    <t>Por Fideicomisos</t>
  </si>
  <si>
    <t>Por Comisiones de confianza</t>
  </si>
  <si>
    <t>Patrimonio Efectivo</t>
  </si>
  <si>
    <t>ENTIDAD</t>
  </si>
  <si>
    <t>Patrimonio Efectivo de Nivel 1</t>
  </si>
  <si>
    <t>Patrimonio Efectivo de Nivel 2</t>
  </si>
  <si>
    <t>Patrimonio Efectivo Total</t>
  </si>
  <si>
    <t>Capital Ordinario de Nivel 1</t>
  </si>
  <si>
    <t>Capital Adicional de Nivel 1</t>
  </si>
  <si>
    <t xml:space="preserve"> TOTAL EMPRESAS FINANCIERAS</t>
  </si>
  <si>
    <t>Fuente: Reporte N° 3: Patrimonio Efectivo</t>
  </si>
  <si>
    <t xml:space="preserve">Nota: A partir de enero 2023 entraron en vigencia las modificaciones de la Ley General con el fin de adecuar la composición del patrimonio efectivo al estándar Basilea III (Decreto Legislativo N° 1531 del 18/03/2022). </t>
  </si>
  <si>
    <t>Estructura de los Gastos Financieros por Empresa Financiera</t>
  </si>
  <si>
    <t>Primas al Fondo de Seguro de Depósitos</t>
  </si>
  <si>
    <t>Total  Gastos Financieros                           (En miles de soles)</t>
  </si>
  <si>
    <t>Obligaciones con el Público</t>
  </si>
  <si>
    <t>Depósitos del Sistema Financiero y Org. Internacionales</t>
  </si>
  <si>
    <t>Adeudos y Obligaciones Financieras</t>
  </si>
  <si>
    <t>Obligaciones en Circulación no Subordinadas</t>
  </si>
  <si>
    <t>Obligaciones en Circulación Subordinadas</t>
  </si>
  <si>
    <t xml:space="preserve">Requerimiento de Patrimonio Efectivo y Ratio de Capital Global </t>
  </si>
  <si>
    <t>por Empresa Financiera</t>
  </si>
  <si>
    <t>REQUERIMIENTO DE PATRIMONIO EFECTIVO</t>
  </si>
  <si>
    <t>ACTIVOS Y CONTINGENTES PONDERADOS</t>
  </si>
  <si>
    <t>RATIOS DE CAPITAL</t>
  </si>
  <si>
    <r>
      <t>RATIO DE REQUERIMIENTO DE PATRIMONIO EFECTIVO DE NIVEL 1</t>
    </r>
    <r>
      <rPr>
        <b/>
        <vertAlign val="superscript"/>
        <sz val="10"/>
        <rFont val="Arial Narrow"/>
        <family val="2"/>
      </rPr>
      <t>4/</t>
    </r>
  </si>
  <si>
    <r>
      <t>RATIO DE CAPITAL GLOBAL</t>
    </r>
    <r>
      <rPr>
        <b/>
        <vertAlign val="superscript"/>
        <sz val="10"/>
        <rFont val="Arial Narrow"/>
        <family val="2"/>
      </rPr>
      <t>5/</t>
    </r>
  </si>
  <si>
    <r>
      <t>POR RIESGO DE CRÉDITO</t>
    </r>
    <r>
      <rPr>
        <b/>
        <vertAlign val="superscript"/>
        <sz val="10"/>
        <rFont val="Arial Narrow"/>
        <family val="2"/>
      </rPr>
      <t>1/</t>
    </r>
  </si>
  <si>
    <t>POR RIESGO DE MERCADO</t>
  </si>
  <si>
    <t>POR RIESGO OPERACIONAL</t>
  </si>
  <si>
    <t>POR RIESGO DE CRÉDITO</t>
  </si>
  <si>
    <r>
      <t>POR RIESGO DE MERCADO</t>
    </r>
    <r>
      <rPr>
        <b/>
        <vertAlign val="superscript"/>
        <sz val="10"/>
        <rFont val="Arial Narrow"/>
        <family val="2"/>
      </rPr>
      <t>2/</t>
    </r>
  </si>
  <si>
    <r>
      <t>POR RIESGO OPERACIONAL</t>
    </r>
    <r>
      <rPr>
        <b/>
        <vertAlign val="superscript"/>
        <sz val="10"/>
        <rFont val="Arial Narrow"/>
        <family val="2"/>
      </rPr>
      <t>2/</t>
    </r>
  </si>
  <si>
    <t>ACTIVOS Y CONTINGENTES PONDERADOS POR RIESGO TOTALES (APR)</t>
  </si>
  <si>
    <r>
      <t>CAPITAL ORDINARIO 
DE NIVEL 1 / APR</t>
    </r>
    <r>
      <rPr>
        <b/>
        <vertAlign val="superscript"/>
        <sz val="10"/>
        <rFont val="Arial Narrow"/>
        <family val="2"/>
      </rPr>
      <t>3/</t>
    </r>
  </si>
  <si>
    <r>
      <t>PATRIMONIO EFECTIVO DE NIVEL 1 / APR</t>
    </r>
    <r>
      <rPr>
        <b/>
        <vertAlign val="superscript"/>
        <sz val="10"/>
        <rFont val="Arial Narrow"/>
        <family val="2"/>
      </rPr>
      <t>4/</t>
    </r>
  </si>
  <si>
    <t>EMPRESAS</t>
  </si>
  <si>
    <t>(a)</t>
  </si>
  <si>
    <t xml:space="preserve"> (b)</t>
  </si>
  <si>
    <t xml:space="preserve"> (c)</t>
  </si>
  <si>
    <t>(d)</t>
  </si>
  <si>
    <t xml:space="preserve"> (e) </t>
  </si>
  <si>
    <t xml:space="preserve"> (f)</t>
  </si>
  <si>
    <t>(g) = (d) + (e) + (f)</t>
  </si>
  <si>
    <t>Fuente: Reportes 2 Requerimiento de Patrimonio Efectivo por Riesgo de Crédito, Mercado y Operacional.</t>
  </si>
  <si>
    <t xml:space="preserve">            Reporte 3 Patrimonio Efectivo</t>
  </si>
  <si>
    <t>1/  El Requerimiento de patrimonio efectivo por riesgo de crédito se calcula multiplicando los activos y contingentes ponderados por riesgo de crédito por el límite global, cuyo cronograma de adecuación se encuentra en la nota 5/.</t>
  </si>
  <si>
    <t>2/ Los activos ponderados por riesgo de mercado y riesgo operacional se calcula multiplicando el requerimiento de patrimonio efectivo de cada uno de estos riesgos por la inversa del límite global y por un factor de ajuste. El factor de ajuste es 1.00, vigente desde marzo 2025, con el siguiente cronograma de adecuación: i) 0.85 hasta marzo 2023; ii) 0.90 desde abril 2023 hasta agosto 2024; iii) 0.95 desde setiembre 2024 hasta febrero 2025 (Resolución SBS N° 525-2024).</t>
  </si>
  <si>
    <t xml:space="preserve">3/ El Ratio de Capital Ordinario de Nivel 1 se refiere al Capital Ordinario de Nivel 1 como porcentaje de los activos y contingentes ponderados por riesgos totales. El requerimiento mínimo de este ratio es 4.5%, vigente desde marzo 2025, con el siguiente cronograma de adecuación: i) 3.825% hasta marzo 2023; ii) 4.05% desde abril 2023 hasta agosto 2024; iii) 4.275% desde setiembre 2024 hasta febrero 2025 (Resolución SBS N° 274-2024). </t>
  </si>
  <si>
    <t xml:space="preserve">4/ El Ratio de Patrimonio Efectivo de Nivel 1 se refiere a la suma del capital ordinario y capital adicional de nivel 1, como porcentaje de los activos y contingentes ponderados por riesgos totales. El requerimiento mínimo de este ratio es 6.0%, vigente desde marzo 2025, con el siguiente cronograma de adecuación: i) 5.1% hasta marzo 2023; ii) 5.4% desde abril 2023 hasta agosto 2024; iii) 5.7% desde setiembre 2024 hasta febrero 2025 (Resolución SBS N° 274-2024). </t>
  </si>
  <si>
    <t xml:space="preserve">5/ El Ratio de Capital Global es el Patrimonio Efectivo de Nivel 1 y Nivel 2 como porcentaje de los activos y contingentes ponderados por riesgos totales. El límite global es 10%, vigente desde marzo 2025, con el siguiente cronograma de adecuación: i) 8.5% hasta marzo 2023; ii) 9% desde abril 2023 hasta agosto 2024; iii) 9.5% desde setiembre 2024 hasta febrero 2025 (Resolución SBS N° 274-2024). </t>
  </si>
  <si>
    <t>Nota: A partir de enero 2023 entró en vigencia las modificaciones de la Ley General con el fin de adecuar la composición del Patrimonio Efectivo al estándar Basilea III (Decreto Legislativo N° 1531 del 18/03/2022).</t>
  </si>
  <si>
    <t>Indicadores Financieros por Empresa Financiera</t>
  </si>
  <si>
    <t>( En porcentaje )</t>
  </si>
  <si>
    <t xml:space="preserve">Compartamos Financiera      </t>
  </si>
  <si>
    <t>SOLVENCIA</t>
  </si>
  <si>
    <t>Ratio de Capital Global (al 31/05/2024)</t>
  </si>
  <si>
    <t>Pasivo Total / Capital Social y Reservas ( N° de veces )</t>
  </si>
  <si>
    <t>CALIDAD DE ACTIVOS**</t>
  </si>
  <si>
    <t>Créditos Atrasados (criterio SBS)* / Créditos Directos</t>
  </si>
  <si>
    <t>Créditos Atrasados con más de 90 días de atraso / Créditos Directos</t>
  </si>
  <si>
    <t>Créditos Refinanciados y Reestructurados / Créditos Directos</t>
  </si>
  <si>
    <t xml:space="preserve">Provisiones / Créditos Atrasados </t>
  </si>
  <si>
    <t>EFICIENCIA Y GESTIÓN</t>
  </si>
  <si>
    <t>Gastos de Administración Anualizado / Activo Productivo Promedio</t>
  </si>
  <si>
    <t>Gastos de Operación / Margen Financiero Total</t>
  </si>
  <si>
    <t>Ingresos Financieros / Ingresos Totales</t>
  </si>
  <si>
    <t>Ingresos Financieros Anualizados / Activo Productivo Promedio</t>
  </si>
  <si>
    <t>Créditos Directos / Personal ( S/ Miles )</t>
  </si>
  <si>
    <t>Depósitos / Número de Oficinas ( S/ Miles )</t>
  </si>
  <si>
    <t>RENTABILIDAD</t>
  </si>
  <si>
    <t>Utilidad Anualizada / Patrimonio Promedio</t>
  </si>
  <si>
    <t>Utilidad Anualizada / Activo Promedio</t>
  </si>
  <si>
    <t>LIQUIDEZ</t>
  </si>
  <si>
    <t>Ratio de Liquidez MN (Promedio de saldos del mes)</t>
  </si>
  <si>
    <t>Ratio de Liquidez ME (Promedio de saldos del mes)</t>
  </si>
  <si>
    <t>Nota: La definición de los Indicadores se encuentra en el Glosario de Términos e Indicadores.</t>
  </si>
  <si>
    <t>Los valores anualizados se obtienen de la siguiente manera: valor del mes + valor a diciembre del año anterior - valor del mismo mes del año anterior. El promedio corresponde a los últimos doce meses.</t>
  </si>
  <si>
    <t>Para los créditos corporativos, a grandes y a medianas empresas cuando el atraso supera los 15 días; para los créditos a pequeñas y microempresas los 30 días; y para los créditos hipotecarios y de consumo, a los 30 días de atraso se considera la cuota como vencida y a los 90 días el saldo total.</t>
  </si>
  <si>
    <r>
      <rPr>
        <i/>
        <sz val="8"/>
        <rFont val="Arial Narrow"/>
        <family val="2"/>
      </rPr>
      <t xml:space="preserve">*  </t>
    </r>
    <r>
      <rPr>
        <sz val="8"/>
        <rFont val="Arial Narrow"/>
        <family val="2"/>
      </rPr>
      <t xml:space="preserve">En el marco de la Emergencia Nacional ante el Covid-19, se permitió a las  empresas del sistema financiero realizar la modificación de las condiciones contractuales de su cartera de créditos siempre que estos </t>
    </r>
  </si>
  <si>
    <t xml:space="preserve">    hayan estado al día a la fecha de la declaratoria de emergencia (DS 044-2020) o hayan presentado como máximo 15 días calendario de atraso al 29 de febrero 2020, hasta el 31 de agosto 2020.</t>
  </si>
  <si>
    <t>Financiera TFC S.A.</t>
  </si>
  <si>
    <t>Financiera Edyficar</t>
  </si>
  <si>
    <t xml:space="preserve">Financiera Universal </t>
  </si>
  <si>
    <t xml:space="preserve">Financiera UNO </t>
  </si>
  <si>
    <t xml:space="preserve">Amérika Financiera </t>
  </si>
  <si>
    <t>Personal Según Categoría Laboral por Empresa Financiera</t>
  </si>
  <si>
    <t>(En número de personas)</t>
  </si>
  <si>
    <t>Gerentes</t>
  </si>
  <si>
    <t>Funcionarios</t>
  </si>
  <si>
    <t>Empleados</t>
  </si>
  <si>
    <t>Total*</t>
  </si>
  <si>
    <t>Créditos Directos y Número de Deudores de las Empresas Financieras  por Tipo de Crédito y Sector Económico</t>
  </si>
  <si>
    <r>
      <t xml:space="preserve">Número de                    Deudores </t>
    </r>
    <r>
      <rPr>
        <vertAlign val="superscript"/>
        <sz val="10"/>
        <rFont val="Arial Narrow"/>
        <family val="2"/>
      </rPr>
      <t>1/</t>
    </r>
  </si>
  <si>
    <t>Créditos en Moneda                                Nacional</t>
  </si>
  <si>
    <t>Créditos en Moneda   Extranjera</t>
  </si>
  <si>
    <t>Total Créditos                         Directos*</t>
  </si>
  <si>
    <t>Distribución Créditos     Directos %</t>
  </si>
  <si>
    <t>CRÉDITOS CORPORATIVOS, GRANDES, MEDIANAS, PEQUEÑAS Y A MICROEMPRESAS</t>
  </si>
  <si>
    <t xml:space="preserve">      Agricultura, Ganadería, Caza y Silvicutura</t>
  </si>
  <si>
    <t xml:space="preserve">      Pesca</t>
  </si>
  <si>
    <t xml:space="preserve">      Minería</t>
  </si>
  <si>
    <t xml:space="preserve">      Industria Manufacturera</t>
  </si>
  <si>
    <t xml:space="preserve">         Alimentos bebidas y tabaco</t>
  </si>
  <si>
    <t xml:space="preserve">         Textiles y cueros</t>
  </si>
  <si>
    <t xml:space="preserve">         Madera y papel</t>
  </si>
  <si>
    <t xml:space="preserve">         Fab. de sustancias y productos químicos</t>
  </si>
  <si>
    <t xml:space="preserve">         Fab. de productos de caucho y plástico</t>
  </si>
  <si>
    <t xml:space="preserve">         Fab. de productos minerales no metálicos</t>
  </si>
  <si>
    <t xml:space="preserve">         Fab. de metales</t>
  </si>
  <si>
    <t xml:space="preserve">         Maquinaria y equipo</t>
  </si>
  <si>
    <t xml:space="preserve">         Fab. de vehículos y equipos de transporte</t>
  </si>
  <si>
    <t xml:space="preserve">         Resto manufactura</t>
  </si>
  <si>
    <t xml:space="preserve">      Electricidad, Gas y Agua</t>
  </si>
  <si>
    <t xml:space="preserve">      Construcción</t>
  </si>
  <si>
    <t xml:space="preserve">      Comercio</t>
  </si>
  <si>
    <t xml:space="preserve">         Venta y reparación de vehículos</t>
  </si>
  <si>
    <t xml:space="preserve">         Comercio al por mayor</t>
  </si>
  <si>
    <t xml:space="preserve">         Comercio al por menor</t>
  </si>
  <si>
    <t xml:space="preserve">      Hoteles y Restaurantes</t>
  </si>
  <si>
    <t xml:space="preserve">      Transporte, Almacenamiento y Comunicaciones</t>
  </si>
  <si>
    <t xml:space="preserve">      Intermediación Financiera</t>
  </si>
  <si>
    <t xml:space="preserve">      Actividades Inmobiliarias, Empresariales y de Alquiler</t>
  </si>
  <si>
    <t xml:space="preserve">         Act. inmobiliaria y de alquiler</t>
  </si>
  <si>
    <t xml:space="preserve">         Act. empresarial</t>
  </si>
  <si>
    <t xml:space="preserve">      Administracion Pública y de Defensa</t>
  </si>
  <si>
    <t xml:space="preserve">      Enseñanza</t>
  </si>
  <si>
    <t xml:space="preserve">      Servicios Sociales y de Salud</t>
  </si>
  <si>
    <t xml:space="preserve">      Otras Actividades de servicios comunitarios</t>
  </si>
  <si>
    <t xml:space="preserve">      Hogares privados c/ serv. doméstico y Órganos Extraterritoriales</t>
  </si>
  <si>
    <t>CRÉDITOS HIPOTECARIOS PARA VIVIENDA</t>
  </si>
  <si>
    <t>CRÉDITOS DE CONSUMO</t>
  </si>
  <si>
    <t xml:space="preserve">TOTAL CRÉDITOS </t>
  </si>
  <si>
    <t xml:space="preserve">1/  Corresponde a la suma de deudores de cada empresa. Por lo tanto, si un deudor tiene obligaciones con más de un banco, </t>
  </si>
  <si>
    <t xml:space="preserve">    éste se considera tantas veces como el número de bancos con las que mantiene deuda.</t>
  </si>
  <si>
    <t>Créditos Directos y Depósitos de las Empresas Financieras por Zona Geográfica</t>
  </si>
  <si>
    <t xml:space="preserve"> Departamento</t>
  </si>
  <si>
    <t xml:space="preserve">         MN</t>
  </si>
  <si>
    <t xml:space="preserve">           ME</t>
  </si>
  <si>
    <t xml:space="preserve">      Total</t>
  </si>
  <si>
    <t>Total Amazonas</t>
  </si>
  <si>
    <t>Total Ancash</t>
  </si>
  <si>
    <t>Total Apurimac</t>
  </si>
  <si>
    <t>Total Arequipa</t>
  </si>
  <si>
    <t>Total Ayacucho</t>
  </si>
  <si>
    <t>Total Cajamarca</t>
  </si>
  <si>
    <t>Total Callao</t>
  </si>
  <si>
    <t>Total Cusco</t>
  </si>
  <si>
    <t>Total Huancavelica</t>
  </si>
  <si>
    <t>Total Huanuco</t>
  </si>
  <si>
    <t>Total Ica</t>
  </si>
  <si>
    <t>Total Junin</t>
  </si>
  <si>
    <t>Total La Libertad</t>
  </si>
  <si>
    <t>Total Lambayeque</t>
  </si>
  <si>
    <t>Total Lima</t>
  </si>
  <si>
    <t>Total Loreto</t>
  </si>
  <si>
    <t>Total Madre de Dios</t>
  </si>
  <si>
    <t>Total Moquegua</t>
  </si>
  <si>
    <t>Total Pasco</t>
  </si>
  <si>
    <t>Total Piura</t>
  </si>
  <si>
    <t>Total Puno</t>
  </si>
  <si>
    <t>Total San Martin</t>
  </si>
  <si>
    <t>Total Tacna</t>
  </si>
  <si>
    <t>Total Tumbes</t>
  </si>
  <si>
    <t>Total Ucayali</t>
  </si>
  <si>
    <t>Depósitos de Empresas Financieras según Escala de Montos</t>
  </si>
  <si>
    <t>Escala</t>
  </si>
  <si>
    <t>Personas                                        Naturales</t>
  </si>
  <si>
    <t>Personas Jurídicas</t>
  </si>
  <si>
    <t>TOTAL*</t>
  </si>
  <si>
    <t>Privadas sin fines de lucro</t>
  </si>
  <si>
    <t xml:space="preserve">Otras personas jurídicas </t>
  </si>
  <si>
    <t>( En soles )</t>
  </si>
  <si>
    <t>Número</t>
  </si>
  <si>
    <t>(en miles)</t>
  </si>
  <si>
    <t>Depósitos Vista</t>
  </si>
  <si>
    <t>Hasta</t>
  </si>
  <si>
    <t>de</t>
  </si>
  <si>
    <t>a</t>
  </si>
  <si>
    <t>más</t>
  </si>
  <si>
    <t>Fuente: Anexo N° 13 Depósitos según Escala de Montos.</t>
  </si>
  <si>
    <t>Activos y Contingentes Ponderados por Riesgo de Crédito por Empresa Financiera</t>
  </si>
  <si>
    <r>
      <t>ACT.Y  CONTING. POND. POR RIESGO DE CRÉDITO</t>
    </r>
    <r>
      <rPr>
        <b/>
        <vertAlign val="superscript"/>
        <sz val="10"/>
        <color indexed="8"/>
        <rFont val="Arial Narrow"/>
        <family val="2"/>
      </rPr>
      <t>3/</t>
    </r>
  </si>
  <si>
    <r>
      <t xml:space="preserve">ACTIVOS Y CONTINGENTES PONDERADOS  POR  RIESGO DE CRÉDITO </t>
    </r>
    <r>
      <rPr>
        <b/>
        <vertAlign val="superscript"/>
        <sz val="10"/>
        <color indexed="8"/>
        <rFont val="Arial Narrow"/>
        <family val="2"/>
      </rPr>
      <t>1/</t>
    </r>
  </si>
  <si>
    <t>Total Exposiciones ajustadas ponderadas por riesgo de crédito</t>
  </si>
  <si>
    <r>
      <t>Provisiones genéricas no consideradas en Patrimonio Efectivo</t>
    </r>
    <r>
      <rPr>
        <b/>
        <vertAlign val="superscript"/>
        <sz val="10"/>
        <rFont val="Arial Narrow"/>
        <family val="2"/>
      </rPr>
      <t>2/</t>
    </r>
  </si>
  <si>
    <t>Ponderador</t>
  </si>
  <si>
    <t>Ponderador soberano de ME</t>
  </si>
  <si>
    <t>Ponderador certifcados de particip. en fondos mutuos</t>
  </si>
  <si>
    <t>Ponderador certificados de particip. en fondos de inversión</t>
  </si>
  <si>
    <t>Ponderador derivados crediticios</t>
  </si>
  <si>
    <r>
      <t>Ponderador</t>
    </r>
    <r>
      <rPr>
        <b/>
        <vertAlign val="superscript"/>
        <sz val="10"/>
        <color indexed="8"/>
        <rFont val="Arial Narrow"/>
        <family val="2"/>
      </rPr>
      <t>3/</t>
    </r>
  </si>
  <si>
    <t>Fuente: Reporte 2-A1-II Distribución por Ponderadores de Riesgo.</t>
  </si>
  <si>
    <t>1/  Las exposiciones incluyen los rendimientos devengados y se presentan netas de ingresos diferidos y de provisiones específicas. En el caso de contingentes, se refiere al monto del contingente multiplicado por el respectivo factor de conversión crediticia.</t>
  </si>
  <si>
    <t>2/  Considera el exceso de las provisiones genéricas sobre el importe computable de las mismas en el patrimonio efectivo (equivalente a 1,25% de los activos y contingentes ponderados por riesgo de crédito).</t>
  </si>
  <si>
    <t>3/  A partir de enero de 2023 (mediante Resolución SBS N° 3952-2022), a consecuencia de los cambios en la composición del patrimonio efectivo, se eliminan algunas exposiciones con sus respectivos ponderadores, que pasan a ser deducciones del patrimonio efectivo.</t>
  </si>
  <si>
    <t>Estructura de Créditos Directos e Indirectos según Categoría de Riesgo del Deudor
por Empresa Financiera</t>
  </si>
  <si>
    <t>Normal
(0)</t>
  </si>
  <si>
    <t>Con Problemas
Potenciales
(1)</t>
  </si>
  <si>
    <t>Deficiente
(2)</t>
  </si>
  <si>
    <t>Dudoso
(3)</t>
  </si>
  <si>
    <t>Pérdida
(4)</t>
  </si>
  <si>
    <r>
      <t xml:space="preserve">Total Créditos Directos e Indirectos </t>
    </r>
    <r>
      <rPr>
        <b/>
        <vertAlign val="superscript"/>
        <sz val="10"/>
        <rFont val="Arial Narrow"/>
        <family val="2"/>
      </rPr>
      <t>1/</t>
    </r>
    <r>
      <rPr>
        <b/>
        <sz val="10"/>
        <rFont val="Arial Narrow"/>
        <family val="2"/>
      </rPr>
      <t xml:space="preserve">                             (En miles
de soles)</t>
    </r>
  </si>
  <si>
    <t>Mitsui Financiera</t>
  </si>
  <si>
    <t>Fuente: Anexo N° 5 Informe de Clasificación de  Deudores y Provisiones.</t>
  </si>
  <si>
    <t xml:space="preserve">1/  En el caso de operaciones de arrendamiento financiero considera sólo el monto del principal del crédito y en el caso de los créditos indirectos considera sólo el equivalente a riesgo crediticio. </t>
  </si>
  <si>
    <t>(Ver los factores de conversión crediticia en la Resolución SBS 11356-2008)</t>
  </si>
  <si>
    <t>Nota: Ante la emergencia sanitaria y el Estado de Emergencia Nacional, la SBS permitió que las empresas del sistema financiero puedan efectuar modificaciones en los contratos de créditos que no obedezcan a dificultades estructurales en la capacidad de pago de los prestatarios (créditos</t>
  </si>
  <si>
    <t xml:space="preserve">         reprogramados COVID-19), a efectos de que no sean considerados como refinanciaciones, ni se deteriore la clasificación crediticia del deudor para efectos del Reporte Crediticio de Deudores. Asimismo, ha dispuesto que los créditos de consumo, microempresa y pequeña empresa </t>
  </si>
  <si>
    <t xml:space="preserve">         reprogramados COVID-19 de deudores con clasificación Normal, sean considerados como CPP a partir de diciembre 2020 para efectos del cálculo de provisiones, otorgándose un período de adecuación hasta el 31.12.2021 (Resolución SBS N° 3155-2020).</t>
  </si>
  <si>
    <t>Créditos Directos según Situación por Empresa Financiera</t>
  </si>
  <si>
    <t>Vigentes</t>
  </si>
  <si>
    <t>Reestructurados</t>
  </si>
  <si>
    <t>Refinanciados</t>
  </si>
  <si>
    <t>Vencidos</t>
  </si>
  <si>
    <t>En Cobranza Judicial</t>
  </si>
  <si>
    <t>Total Créditos Directos</t>
  </si>
  <si>
    <t>Fuente: Anexo N° 2 Créditos Directos e Indirectos por Tipo de Garantía.</t>
  </si>
  <si>
    <t>Créditos Directos según Tipo de Crédito y Situación por Empresa Financiera</t>
  </si>
  <si>
    <t>Grandes Empresas</t>
  </si>
  <si>
    <t>Medianas Empresas</t>
  </si>
  <si>
    <t>Pequeñas Empresas</t>
  </si>
  <si>
    <t>Revolventes</t>
  </si>
  <si>
    <t>No Revolventes</t>
  </si>
  <si>
    <t>Refinanc. y Reestruct.</t>
  </si>
  <si>
    <t>Atrasados</t>
  </si>
  <si>
    <t>Fuente: Balance de Comprobación</t>
  </si>
  <si>
    <t>Créditos Directos Corporativos, a Grandes, Medianas, Pequeñas y a Microempresas por Sector Económico y Empresa Financiera</t>
  </si>
  <si>
    <t>Sector Económico</t>
  </si>
  <si>
    <t>Crediscotia              Financiera</t>
  </si>
  <si>
    <t>Total
(En miles de
soles)</t>
  </si>
  <si>
    <t xml:space="preserve">   Agricultura, Ganadería, Caza y Silvicultura</t>
  </si>
  <si>
    <t xml:space="preserve">   Pesca</t>
  </si>
  <si>
    <t xml:space="preserve">   Minería</t>
  </si>
  <si>
    <t xml:space="preserve">   Industria Manufacturera</t>
  </si>
  <si>
    <t xml:space="preserve">   Electricidad, Gas y Agua</t>
  </si>
  <si>
    <t xml:space="preserve">   Construcción</t>
  </si>
  <si>
    <t xml:space="preserve">   Comercio</t>
  </si>
  <si>
    <t xml:space="preserve">   Hoteles y Restaurantes</t>
  </si>
  <si>
    <t xml:space="preserve">   Transporte, Almacenamiento y Comunicaciones</t>
  </si>
  <si>
    <t xml:space="preserve">   Intermediación Financiera</t>
  </si>
  <si>
    <t xml:space="preserve">   Actividades Inmobiliarias, Empresariales y de Alquiler</t>
  </si>
  <si>
    <t xml:space="preserve">   Administración Pública y Defensa</t>
  </si>
  <si>
    <t xml:space="preserve">   Enseñanza</t>
  </si>
  <si>
    <t xml:space="preserve">   Servicios Sociales y Salud</t>
  </si>
  <si>
    <t xml:space="preserve">   Otras Actividades de Servicios Comunitarios</t>
  </si>
  <si>
    <t xml:space="preserve">   Hogares Privados c/Serv.  Doméstico y Órganos Extraterritoriales</t>
  </si>
  <si>
    <t>TOTAL CRÉDITOS A ACTIVIDADES EMPRESARIALES</t>
  </si>
  <si>
    <t>Fuente: Anexo  N° 3 Stock y Flujo Crediticio por Tipo de Crédito y Sector Económico.</t>
  </si>
  <si>
    <t>Ratios de Morosidad según días de incumplimiento por Empresa Financiera</t>
  </si>
  <si>
    <t>Empresas***</t>
  </si>
  <si>
    <t>Porcentaje de créditos con</t>
  </si>
  <si>
    <r>
      <t>Morosidad según criterio contable SBS</t>
    </r>
    <r>
      <rPr>
        <b/>
        <vertAlign val="superscript"/>
        <sz val="10"/>
        <rFont val="Arial Narrow"/>
        <family val="2"/>
      </rPr>
      <t>2/</t>
    </r>
  </si>
  <si>
    <t>Más de 30 días de incumplimiento</t>
  </si>
  <si>
    <t>Más de 60 días de incumplimiento</t>
  </si>
  <si>
    <r>
      <t>Más de 90 días de incumplimiento</t>
    </r>
    <r>
      <rPr>
        <vertAlign val="superscript"/>
        <sz val="10"/>
        <rFont val="Arial Narrow"/>
        <family val="2"/>
      </rPr>
      <t>1/</t>
    </r>
  </si>
  <si>
    <t>Más de 120 días de incumplimiento</t>
  </si>
  <si>
    <t>Fuente: Reporte N° 14 Créditos según días de incumplimiento.</t>
  </si>
  <si>
    <t>1/  Morosidad acorde con estándares internacionales. Corresponde a la definición de créditos vencidos establecida en Basilea II.</t>
  </si>
  <si>
    <t>2/ Un crédito se considera vencido cuando tiene más de 15 días de atraso para los créditos corporativos, a grandes y a medianas empresas; más de 30 días para los créditos a pequeñas y microempresas;</t>
  </si>
  <si>
    <t>y en el caso de los créditos hipotecarios y de consumo, se considera vencida la cuota con más de 30 días de atraso y el saldo a partir de 90 días de atraso.</t>
  </si>
  <si>
    <t>Flujo de Créditos Castigados por Tipo de Crédito y Empresa Financiera</t>
  </si>
  <si>
    <t>en el mes de Junio de 2024</t>
  </si>
  <si>
    <t>( En miles de Soles )</t>
  </si>
  <si>
    <t xml:space="preserve">Flujo Mensual de castigos </t>
  </si>
  <si>
    <t>Corporativos</t>
  </si>
  <si>
    <t xml:space="preserve">Grandes Empresas </t>
  </si>
  <si>
    <t xml:space="preserve">Consumo </t>
  </si>
  <si>
    <t>Hipotecarios</t>
  </si>
  <si>
    <t>TOTAL EMPRESA FINANCIERA</t>
  </si>
  <si>
    <t>Fuente: Reporte N° 25 Información de Castigos y Condonaciones de Créditos.</t>
  </si>
  <si>
    <t>* Con Resolucion SBS N° 169-2024 de fecha 17.01.2024, se autorizó el funcionamiento de Financiera Surgir, la que comunica el inicio de sus operaciones desde el 15.04.2024.</t>
  </si>
  <si>
    <t>Morosidad según tipo y modalidad de crédito por Empresa Financiera</t>
  </si>
  <si>
    <t xml:space="preserve">   Préstamos revolventes</t>
  </si>
  <si>
    <t xml:space="preserve">   Préstamos no revolventes</t>
  </si>
  <si>
    <t xml:space="preserve">     Préstamos autos</t>
  </si>
  <si>
    <t xml:space="preserve">Total Créditos Directos                          </t>
  </si>
  <si>
    <t>Estructura de Créditos Directos e Indirectos por Tipo de Crédito y Categoría de Riesgo del Deudor por Empresa Financiera</t>
  </si>
  <si>
    <t>Hipotecario para Vivienda</t>
  </si>
  <si>
    <t>Fuente: Anexo N° 5 Informe de Clasificación de Deudores y Provisiones.</t>
  </si>
  <si>
    <t>Clasificación del deudor 0: Normal; 1: Con Problemas Potenciales; 2: Deficiente; 3: Dudoso y 4: Pérdida.</t>
  </si>
  <si>
    <t>Corresponde a los créditos directos y la exposición equivalente a riesgo crediticio de los créditos indirectos.</t>
  </si>
  <si>
    <t>Nota: Ante la emergencia sanitaria y el Estado de Emergencia Nacional, la SBS permitió que las empresas del sistema financiero puedan efectuar modificaciones en los contratos de créditos que no obedezcan a dificultades estructurales en la capacidad de pago de los prestatarios (créditos reprogramados COVID-19), a efectos de que no sean considerados como refinanciaciones, ni se deteriore la clasificación crediticia del deudor para efectos del</t>
  </si>
  <si>
    <t xml:space="preserve">         Reporte Crediticio de Deudores. Asimismo, ha dispuesto que los créditos de consumo, microempresa y pequeña empresa reprogramados COVID-19 de deudores con clasificación Normal, sean considerados como CPP a partir de diciembre 2020 para efectos del cálculo de provisiones, otorgándose un período de adecuación hasta el 31.12.2021 (Resolución SBS N° 3155-2020).</t>
  </si>
  <si>
    <t>Detalle de créditos por tipo, modalidad y moneda por Empresa Financiera</t>
  </si>
  <si>
    <t>MN 
(S/ Miles)</t>
  </si>
  <si>
    <t>ME 
(US$ miles)</t>
  </si>
  <si>
    <t>Total 
(S/ Miles)</t>
  </si>
  <si>
    <t xml:space="preserve">   Créditos corporativo</t>
  </si>
  <si>
    <t>Sobregiros en cuenta corriente</t>
  </si>
  <si>
    <t>Otros créditos corporativo</t>
  </si>
  <si>
    <t xml:space="preserve">   Créditos a grandes empresas</t>
  </si>
  <si>
    <t>Otros créditos a grandes empresas</t>
  </si>
  <si>
    <t xml:space="preserve">   Créditos a medianas empresas</t>
  </si>
  <si>
    <t>Otros créditos a medianas empresas</t>
  </si>
  <si>
    <t xml:space="preserve">   Créditos a pequeñas empresas</t>
  </si>
  <si>
    <t>Otros créditos a pequeñas empresas</t>
  </si>
  <si>
    <t xml:space="preserve">   Créditos a microempresas</t>
  </si>
  <si>
    <t>Otros créditos a microempresas</t>
  </si>
  <si>
    <t xml:space="preserve">   Créditos de consumo*</t>
  </si>
  <si>
    <t xml:space="preserve">   Préstamos Revolventes</t>
  </si>
  <si>
    <t xml:space="preserve">   Préstamos no Revolventes</t>
  </si>
  <si>
    <t xml:space="preserve">      Préstamos autos</t>
  </si>
  <si>
    <t>Pignoraticios</t>
  </si>
  <si>
    <t>Otros créditos de consumo</t>
  </si>
  <si>
    <t xml:space="preserve">   Créditos hipotecarios para vivienda</t>
  </si>
  <si>
    <t>Otros créditos hipotecarios para vivienda</t>
  </si>
  <si>
    <t>Total Créditos:</t>
  </si>
  <si>
    <t xml:space="preserve">Tipo de Cambio: </t>
  </si>
  <si>
    <t>** Con Resolucion SBS N° 169-2024 de fecha 17.01.2024, se autorizó el funcionamiento de Financiera Surgir, la que comunica el inicio de sus operaciones desde el 15.04.2024.</t>
  </si>
  <si>
    <t>Créditos Directos por Tipo de Garantía por Empresa Financiera</t>
  </si>
  <si>
    <t>(En Porcentaje)</t>
  </si>
  <si>
    <t>Garantías Preferidas</t>
  </si>
  <si>
    <t>Créditos con responsabilidad subsidiaria</t>
  </si>
  <si>
    <t>Créditos de arrendamiento financiero</t>
  </si>
  <si>
    <t xml:space="preserve">Créditos con garantías no preferidas </t>
  </si>
  <si>
    <t>Créditos sin garantías</t>
  </si>
  <si>
    <t>Total créditos directos
(En miles de S/)</t>
  </si>
  <si>
    <t>Autoliquidables</t>
  </si>
  <si>
    <t>De muy rápida realización</t>
  </si>
  <si>
    <t>Primera hipoteca sobre inmuebles</t>
  </si>
  <si>
    <t>Otras garantías preferidas</t>
  </si>
  <si>
    <t>Fuente: Anexo N° 2: Créditos directos e indirectos según tipo de garantía.</t>
  </si>
  <si>
    <t>Movimiento de los Depósitos Totales en Moneda Nacional por Empresa Financiera</t>
  </si>
  <si>
    <t>Número de
Cuentas</t>
  </si>
  <si>
    <t>Saldo
Anterior</t>
  </si>
  <si>
    <t>Abonos</t>
  </si>
  <si>
    <t>Intereses
Capitalizados</t>
  </si>
  <si>
    <t>Retiros y
Cargos</t>
  </si>
  <si>
    <t>Saldo Final</t>
  </si>
  <si>
    <t>Fuente: Anexo 11 Movimiento de los Depósitos según Monto y Número de Cuentas.</t>
  </si>
  <si>
    <t>Movimiento de los Depósitos Totales en Moneda Extranjera por Empresa Financiera</t>
  </si>
  <si>
    <t>Ratios de Liquidez en Moneda Nacional y Moneda Extranjera por Empresa Financiera</t>
  </si>
  <si>
    <t xml:space="preserve">Liquidez en Moneda Nacional                                                                                                 </t>
  </si>
  <si>
    <t xml:space="preserve">Liquidez en Moneda Extranjera                                                                                                                   </t>
  </si>
  <si>
    <t>Activos Líquidos                     (a)                                            (En miles de soles)</t>
  </si>
  <si>
    <t>Pasivos de Corto                               Plazo                                         (b)                                                (En miles de soles)</t>
  </si>
  <si>
    <t>Ratio de Liquidez                                                                                                                                 (a)/(b)                                                                ( En porcentaje)</t>
  </si>
  <si>
    <t>Activos Líquidos                           (c)                                        (En miles de dólares)</t>
  </si>
  <si>
    <t>Pasivos de Corto                                    Plazo                                         (d)                                            (En miles de dólares)</t>
  </si>
  <si>
    <t>Ratio de Liquidez                                                               (c)/(d)                                                              (En porcentaje)</t>
  </si>
  <si>
    <t>Fuente: Anexo N° 15-C Posición Mensual de Liquidez.</t>
  </si>
  <si>
    <t>Depósitos del público en Moneda Nacional por Empresa Financiera</t>
  </si>
  <si>
    <t>Cuentas a Plazo</t>
  </si>
  <si>
    <t>Cuenta Corriente</t>
  </si>
  <si>
    <t>Hasta 30          días</t>
  </si>
  <si>
    <t>De 31 a 90       días</t>
  </si>
  <si>
    <t>De 91 a 180 días</t>
  </si>
  <si>
    <t>De 181 a 360 días</t>
  </si>
  <si>
    <t>Más de 360     días</t>
  </si>
  <si>
    <t>C.T.S.</t>
  </si>
  <si>
    <t>Fuente: Reporte N° 6-B : Tasas de Interés Pasivas sobre Saldos.</t>
  </si>
  <si>
    <t>Depósitos del público en Moneda Extranjera por Empresa Financiera</t>
  </si>
  <si>
    <t>(En miles de dólares)</t>
  </si>
  <si>
    <t>Requerimiento de Patrimonio Efectivo por Riesgo de Mercado por Empresa Financiera</t>
  </si>
  <si>
    <t>Requerimiento de Patrimonio Efectivo</t>
  </si>
  <si>
    <t xml:space="preserve"> Por Riesgo 
Cambiario 
(a)</t>
  </si>
  <si>
    <t>Por Riesgo de Precio en la Cartera de Negociación 
(b)</t>
  </si>
  <si>
    <t>Por Riesgo de Tasa de Interés en la Cartera de Negociación
(c)</t>
  </si>
  <si>
    <t>Por Riesgo de
Commodities 
(d)</t>
  </si>
  <si>
    <t>Requerimiento Total por
Riesgo de Mercado
(a) + (b) + (c) + (d)</t>
  </si>
  <si>
    <t>Fuente: Reporte Nº 2-B1: Requerimiento de Patrimonio Efectivo por Riesgo Cambiario, de Precio en la Cartera de Negociación y de Tasa de Interés.</t>
  </si>
  <si>
    <t>Posición Global en Moneda Extranjera por Empresa Financiera</t>
  </si>
  <si>
    <t>Posición de Cambio de 
Balance en M. E. 
(a)</t>
  </si>
  <si>
    <t xml:space="preserve"> Posición Neta en Derivados 
de M. E. *
(b)</t>
  </si>
  <si>
    <t>Delta de las Posiciones Netas en Opciones sobre M. E. 
(c)</t>
  </si>
  <si>
    <t>Posición Global 
en M.E. 
(a)+(b)+(c)</t>
  </si>
  <si>
    <t>Fuente: Reporte 2-B1 Anexo 3: Requerimiento de Patrimonio Efectivo por Riesgo Cambiario - Método Estándar</t>
  </si>
  <si>
    <t xml:space="preserve">* Las posiciones para cada divisa, se registran por el importe equivalente al valor presente. (Ver Resolución SBSN° 6328-2009)
N° 6328-2009
</t>
  </si>
  <si>
    <t xml:space="preserve">     Requerimiento de Patrimonio Efectivo por Riesgo Operacional                                       por Empresa Financiera</t>
  </si>
  <si>
    <t>Requerimiento según Método del Indicador Básico</t>
  </si>
  <si>
    <t>Requerimiento según Método Estándar Alternativo</t>
  </si>
  <si>
    <t>Requerimiento
Adicional</t>
  </si>
  <si>
    <t>Requerimiento Total por Riesgo Operacional</t>
  </si>
  <si>
    <t>Fuente: Reporte 2-C1 Requerimiento del Patrimonio Efectivo por Riesgo Operacional - Método del Indicador Básico y Reporte 2-C2 Requerimiento del Patrimonio Efectivo por Riesgo Operacional - Método Estándar Alternativo.</t>
  </si>
  <si>
    <t>Índice</t>
  </si>
  <si>
    <t>Volver al Índice</t>
  </si>
  <si>
    <t xml:space="preserve">NOTA METODOLÓGICA SOBRE LOS ESTADOS FINANCIEROS </t>
  </si>
  <si>
    <t>Con el fin de poner a disposición del público información de las principales cuentas del Balance General y del Estado de Ganancias y Pérdidas, que sean comparables en el tiempo, la agrupación de la información financiera publicada en la web de la SBS es diferente a la agrupación que las empresas del sistema financiero deben utilizar para presentar y publicar sus Estados de Situación Financiera (Forma A) y sus Estados de Resultados (Forma B-1), la cual está establecida en el Manual de Contabilidad. Por ello, a continuación, se presenta la agrupación empleada en la publicación del Balance General y Estado de Ganancias y Pérdidas del Boletín Estadístico publicado en la web.</t>
  </si>
  <si>
    <t>BALANCE GENERAL</t>
  </si>
  <si>
    <t>ACTIVO</t>
  </si>
  <si>
    <t>(A)</t>
  </si>
  <si>
    <t>(A.1)</t>
  </si>
  <si>
    <t>Caja</t>
  </si>
  <si>
    <t>(A.2)</t>
  </si>
  <si>
    <t>Bancos y Corresponsales</t>
  </si>
  <si>
    <t>1102+1103+1104-2702.05.01</t>
  </si>
  <si>
    <t>(A.3)</t>
  </si>
  <si>
    <t>1106+1107</t>
  </si>
  <si>
    <t>(A.4)</t>
  </si>
  <si>
    <t>Canje</t>
  </si>
  <si>
    <t>(B)</t>
  </si>
  <si>
    <t>(C)</t>
  </si>
  <si>
    <t>INVERSIONES NETAS DE PROV. Y DE ING. NO DEVENGADOS</t>
  </si>
  <si>
    <t>(C.1)</t>
  </si>
  <si>
    <t>Inversiones Negociables a valor razonable con cambios en resultados</t>
  </si>
  <si>
    <t>1301+1302</t>
  </si>
  <si>
    <t>(C.2)</t>
  </si>
  <si>
    <t>Inversiones Disponibles para la Venta</t>
  </si>
  <si>
    <t>1303+1304</t>
  </si>
  <si>
    <t>(C.3)</t>
  </si>
  <si>
    <t>Inversiones a Vencimiento</t>
  </si>
  <si>
    <t>(C.4)</t>
  </si>
  <si>
    <t>Inversiones en Commodities</t>
  </si>
  <si>
    <t>(C.5)</t>
  </si>
  <si>
    <t>Inversiones en Subsidiarias, Asociadas y negocios conjuntos</t>
  </si>
  <si>
    <t>1701+1702+1703+1704+1705</t>
  </si>
  <si>
    <t>(C.6)</t>
  </si>
  <si>
    <t>Provisiones</t>
  </si>
  <si>
    <t>1309-2702.05.03-2702.05.07</t>
  </si>
  <si>
    <t>(D)</t>
  </si>
  <si>
    <t>CREDITOS NETOS DE PROV. Y DE ING. NO DEVENGADOS</t>
  </si>
  <si>
    <t>(D.1)</t>
  </si>
  <si>
    <t>(D.2)</t>
  </si>
  <si>
    <r>
      <t>1401.10.01+1401.10.04+1401.11.01+1401.11.04+1401.12.01+1401.12.04+1401.13.01+1401.13.04+1401.02.01+ 1401.02.04+1401.03.01+1401.03.04+1401.07.01+1401.07.04+1401.08.01+1401.08.04-</t>
    </r>
    <r>
      <rPr>
        <b/>
        <sz val="10"/>
        <rFont val="Arial"/>
        <family val="2"/>
      </rPr>
      <t>N(</t>
    </r>
    <r>
      <rPr>
        <sz val="11"/>
        <color theme="1"/>
        <rFont val="Calibri"/>
        <family val="2"/>
        <scheme val="minor"/>
      </rPr>
      <t>2101.01)</t>
    </r>
  </si>
  <si>
    <t>(D.3)</t>
  </si>
  <si>
    <t>Tarjetas de Crédito</t>
  </si>
  <si>
    <t>1401.02.02+1401.03.02+1401.07.02+1401.08.02+1401.10.02+1401.11.02+1401.12.02+1401.13.02+1401.02.08+ 1401.03.08+1401.07.08+1401.08.08+1401.10.08+1401.11.08+1401.12.08+1401.13.08</t>
  </si>
  <si>
    <t>(D.4)</t>
  </si>
  <si>
    <t>1401.02.05+1401.07.05+1401.08.05+1401.10.05+1401.11.05+1401.12.05+1401.13.05</t>
  </si>
  <si>
    <t>(D.5)</t>
  </si>
  <si>
    <t>1401.02.10+1401.07.10+1401.08.10+1401.10.10+1401.11.10+1401.12.10+1401.13.10</t>
  </si>
  <si>
    <t>(D.6)</t>
  </si>
  <si>
    <t>1401.02.06+1401.03.06+1401.05.06+1401.06.06+1401.07.06+1401.08.06+1401.09.06+1401.10.06+1401.11.06+ 1401.12.06+1401.13.06+1401.03.03</t>
  </si>
  <si>
    <t>(D.7)</t>
  </si>
  <si>
    <t>Arrendamiento Financiero</t>
  </si>
  <si>
    <t>1401.02.11+1401.02.12+1401.03.11+1401.03.12+1401.07.11+1401.07.12+1401.08.11+1401.08.12+1401.10.11+ 1401.10.12+1401.11.11+1401.11.12+1401.12.11+1401.12.12+1401.13.11+1401.13.12</t>
  </si>
  <si>
    <t>(D.8)</t>
  </si>
  <si>
    <t>(D.9)</t>
  </si>
  <si>
    <t>1401.02.26+1401.07.26+1401.10.26+1401.11.26+1401.12.26+1401.13.26</t>
  </si>
  <si>
    <t>(D.10)</t>
  </si>
  <si>
    <t>Créditos por Liquidar</t>
  </si>
  <si>
    <t>1401.02.21+1401.07.21+1401.08.21+1401.10.21+1401.11.21+1401.12.21+1401.13.21</t>
  </si>
  <si>
    <t>(D.11)</t>
  </si>
  <si>
    <t>1401.02.27+1401.02.99+1401.03.13+1401.03.99+1401.05.99+1401.06.99+1401.07.18+1401.07.27+1401.07.99+ 1401.08.18+1401.08.27+1401.08.99+1401.09.18+1401.09.99+1401.10.18+1401.10.27+1401.10.30+1401.10.31+ 1401.10.32+1401.10.33+1401.10.34+1401.10.99+1401.11.18+1401.11.27+1401.11.30+1401.11.31+1401.11.32+ 1401.11.33+1401.11.34+1401.11.99+1401.12.18+1401.12.27+1401.12.30+1401.12.31+1401.12.32+1401.12.33+ 1401.12.34+1401.12.99+1401.13.18+1401.13.27+1401.13.99</t>
  </si>
  <si>
    <t>(D.12)</t>
  </si>
  <si>
    <t>Refinanciados y Reestruturados</t>
  </si>
  <si>
    <t>1403+1404</t>
  </si>
  <si>
    <t>(D.13)</t>
  </si>
  <si>
    <t>(D.14)</t>
  </si>
  <si>
    <t>(D.15)</t>
  </si>
  <si>
    <t>(D.16)</t>
  </si>
  <si>
    <t>1409-2702.05.04.01</t>
  </si>
  <si>
    <t>(D.17)</t>
  </si>
  <si>
    <t>Intereses y Comisiones  no Devengados</t>
  </si>
  <si>
    <t>-2901.01.01-2901.01.03-2901.01.04-2901.01.05-2901.01.06 -(2901.02-2901.02.07)-2901.08.01-2901.07.02-2901.01.08</t>
  </si>
  <si>
    <t>(E)</t>
  </si>
  <si>
    <t>15-1508-2702.05.05-2901.07.06</t>
  </si>
  <si>
    <t>(F)</t>
  </si>
  <si>
    <t>RENDIMIENTOS DEVENGADOS POR COBRAR</t>
  </si>
  <si>
    <t>(F.1)</t>
  </si>
  <si>
    <t>(F.2)</t>
  </si>
  <si>
    <t>(F.3)</t>
  </si>
  <si>
    <t>(F.4)</t>
  </si>
  <si>
    <t>(F.5)</t>
  </si>
  <si>
    <t>Cuentas por Cobrar</t>
  </si>
  <si>
    <t>(G)</t>
  </si>
  <si>
    <t>16-2702.05.06</t>
  </si>
  <si>
    <t>(H)</t>
  </si>
  <si>
    <t>INMUEBLE, MOBILIARIO Y EQUIPO NETO</t>
  </si>
  <si>
    <t>(I)</t>
  </si>
  <si>
    <t>OTROS ACTIVOS</t>
  </si>
  <si>
    <r>
      <t xml:space="preserve">MN: 
</t>
    </r>
    <r>
      <rPr>
        <sz val="11"/>
        <color theme="1"/>
        <rFont val="Calibri"/>
        <family val="2"/>
        <scheme val="minor"/>
      </rPr>
      <t>1914+SI((1906.01+1906.02-2507.03.01-2507.03.02)&gt;0,(1916.01+1916.02-2517.03.01-2517.03.02)+(1936.01+1936.02-2537.03.01-2537.03.02),0)+1913+1911+1916.09+1917+1918+1919+1934+1933+1931+1936.09+1937+1938+1939</t>
    </r>
  </si>
  <si>
    <r>
      <t xml:space="preserve">ME:
</t>
    </r>
    <r>
      <rPr>
        <sz val="11"/>
        <color theme="1"/>
        <rFont val="Calibri"/>
        <family val="2"/>
        <scheme val="minor"/>
      </rPr>
      <t>1924+SI((1906.01+1906.02-2507.03.01-2507.03.02)&gt;0,1926.01+1926.02-2527.03.01-2527.03.02,0)+1923+1921+1926.09+1927+1928+1929</t>
    </r>
  </si>
  <si>
    <t>(J)</t>
  </si>
  <si>
    <t>TOTAL  ACTIVO</t>
  </si>
  <si>
    <t>PASIVO</t>
  </si>
  <si>
    <t>(K)</t>
  </si>
  <si>
    <t>(K.1)</t>
  </si>
  <si>
    <r>
      <rPr>
        <b/>
        <sz val="10"/>
        <rFont val="Arial"/>
        <family val="2"/>
      </rPr>
      <t>P(</t>
    </r>
    <r>
      <rPr>
        <sz val="11"/>
        <color theme="1"/>
        <rFont val="Calibri"/>
        <family val="2"/>
        <scheme val="minor"/>
      </rPr>
      <t>2101.01)+2101.02+2101.03</t>
    </r>
  </si>
  <si>
    <t>(K.2)</t>
  </si>
  <si>
    <t>(K.3)</t>
  </si>
  <si>
    <t>(K.4)</t>
  </si>
  <si>
    <t xml:space="preserve">    Certificados Bancarios y de Depósitos</t>
  </si>
  <si>
    <t>2103.01+2103.02</t>
  </si>
  <si>
    <t>(K.5)</t>
  </si>
  <si>
    <t xml:space="preserve">    Cuentas a Plazo</t>
  </si>
  <si>
    <t>(K.6)</t>
  </si>
  <si>
    <t xml:space="preserve">    C.T.S.</t>
  </si>
  <si>
    <t>(K.7)</t>
  </si>
  <si>
    <t xml:space="preserve">    Otros</t>
  </si>
  <si>
    <t>2103.04+2103.06+2103.09+2101.09</t>
  </si>
  <si>
    <t>(K.8)</t>
  </si>
  <si>
    <t>Depósitos Restringidos</t>
  </si>
  <si>
    <t>(K.9)</t>
  </si>
  <si>
    <t>Otras Obligaciones a la Vista</t>
  </si>
  <si>
    <t>(K.10)</t>
  </si>
  <si>
    <t>A la vista</t>
  </si>
  <si>
    <t>2101.04+2101.05+2101.06+2101.07+2101.08+2101.10+2101.11+2101.15+2101.19+2101.13+2101.14+2101.16+ 2101.12+2101.17+2101.18</t>
  </si>
  <si>
    <t>(K.11)</t>
  </si>
  <si>
    <t>Rlacionadas con Inversiones</t>
  </si>
  <si>
    <t>(L)</t>
  </si>
  <si>
    <t>DEPOSITOS DELSISTEMA FINANCIERO Y ORGANISMOS INTERNACIONALES</t>
  </si>
  <si>
    <t>(L.1)</t>
  </si>
  <si>
    <t>(L.2)</t>
  </si>
  <si>
    <t>(L.3)</t>
  </si>
  <si>
    <t>(M)</t>
  </si>
  <si>
    <t>22- 2208</t>
  </si>
  <si>
    <t>(N)</t>
  </si>
  <si>
    <t>ADEUDOS Y OBLIGACIONES FINANCIERAS</t>
  </si>
  <si>
    <t>(N.1)</t>
  </si>
  <si>
    <t xml:space="preserve">    Instituciones del País</t>
  </si>
  <si>
    <t>2401+2402+2403+2406+2602+2603+2606</t>
  </si>
  <si>
    <t>(N.2)</t>
  </si>
  <si>
    <t xml:space="preserve">    Instituciones del Exterior y Organismos Internacionales</t>
  </si>
  <si>
    <t>2404+2405+2407+2604+2605+2607</t>
  </si>
  <si>
    <t>(Ñ)</t>
  </si>
  <si>
    <t>OBLIGACIONES EN CIRCULACION NO SUBORDINADAS</t>
  </si>
  <si>
    <t>(Ñ.1)</t>
  </si>
  <si>
    <t xml:space="preserve">    Bonos de Arrendamiento Financiero</t>
  </si>
  <si>
    <t>(Ñ.2)</t>
  </si>
  <si>
    <t xml:space="preserve">    Instrumentos Hipotecarios</t>
  </si>
  <si>
    <t>(Ñ.3)</t>
  </si>
  <si>
    <t xml:space="preserve">    Otros Instrumentos de Deuda</t>
  </si>
  <si>
    <t>2801+2807</t>
  </si>
  <si>
    <t>(O)</t>
  </si>
  <si>
    <t>CUENTAS POR PAGAR NETAS</t>
  </si>
  <si>
    <t>25-2508-(2507.03.01+2507.03.02)</t>
  </si>
  <si>
    <t>(P)</t>
  </si>
  <si>
    <t>INTERESES Y OTROS GASTOS DEVENGADOS POR PAGAR</t>
  </si>
  <si>
    <t>(P.1)</t>
  </si>
  <si>
    <t xml:space="preserve">    Obligaciones con el Público</t>
  </si>
  <si>
    <t>2108.01+2108.02+2108.03+2108.07</t>
  </si>
  <si>
    <t>(P.2)</t>
  </si>
  <si>
    <t xml:space="preserve">    Depósitos del Sistema Financiero y Organismos Internacionales</t>
  </si>
  <si>
    <t>(P.3)</t>
  </si>
  <si>
    <t>(P.4)</t>
  </si>
  <si>
    <t xml:space="preserve">    Adeudos y Obligaciones Financieras</t>
  </si>
  <si>
    <t>2408+2608</t>
  </si>
  <si>
    <t>(P.5)</t>
  </si>
  <si>
    <t xml:space="preserve">    Obligaciones en Circulación no Subordinadas</t>
  </si>
  <si>
    <t>2808.01+2808.07+2808.05+2808.04</t>
  </si>
  <si>
    <t>(P.6)</t>
  </si>
  <si>
    <t xml:space="preserve">    Cuentas por Pagar</t>
  </si>
  <si>
    <t>(Q)</t>
  </si>
  <si>
    <r>
      <rPr>
        <b/>
        <sz val="10"/>
        <rFont val="Arial"/>
        <family val="2"/>
      </rPr>
      <t>MN:</t>
    </r>
    <r>
      <rPr>
        <sz val="11"/>
        <color theme="1"/>
        <rFont val="Calibri"/>
        <family val="2"/>
        <scheme val="minor"/>
      </rPr>
      <t xml:space="preserve">
291-2911.01-2911.02+2116-2911.08.01+293-2931.01-2931.02+2136-2931.08.01+2911.02.07-2911.07.02+2931.02.07-2931.07.02-1912-1932+SI((1906.01+1906.02-2507.03.01-2507.03.02)&lt;0, ((1916.01+1916.02-2517.03.01-2517.03.02)+(1936.01+1936.02-2537.03.01-2537.03.02))*(-1),0)+2419+2619+2819-2911.07.06+2439+2639+2839-2931.07.06</t>
    </r>
  </si>
  <si>
    <r>
      <rPr>
        <b/>
        <sz val="10"/>
        <rFont val="Arial"/>
        <family val="2"/>
      </rPr>
      <t>ME:</t>
    </r>
    <r>
      <rPr>
        <sz val="11"/>
        <color theme="1"/>
        <rFont val="Calibri"/>
        <family val="2"/>
        <scheme val="minor"/>
      </rPr>
      <t xml:space="preserve">
292-2921.01-2921.02+2126-2921.08.01+2921.02.07-2921.07.02-1922+SI((1906.01+1906.02-2507.03.01-2507.03.02)&lt;0, (1916.01+1916.02-2517.03.01-2517.03.02)*(-1),0)+2429+2629+2829-2921.07.06</t>
    </r>
  </si>
  <si>
    <t>(R)</t>
  </si>
  <si>
    <t>PROVISIONES</t>
  </si>
  <si>
    <t>(R.1)</t>
  </si>
  <si>
    <t>Créditos Indirectos</t>
  </si>
  <si>
    <t>(R.2)</t>
  </si>
  <si>
    <t>Otras Provisiones</t>
  </si>
  <si>
    <t>2702-(2705.02-2702.05.04.02)</t>
  </si>
  <si>
    <t>(S)</t>
  </si>
  <si>
    <t xml:space="preserve">OBLIGACIONES EN CIRCULACION SUBORDINADAS </t>
  </si>
  <si>
    <t>2802+2803+2806+2808.02+2808.03+2808.06</t>
  </si>
  <si>
    <t>(T)</t>
  </si>
  <si>
    <t>(U)</t>
  </si>
  <si>
    <t>(U.1)</t>
  </si>
  <si>
    <t>Capital Social</t>
  </si>
  <si>
    <t>3101+3102+3103+3104+3401</t>
  </si>
  <si>
    <t>(U.2)</t>
  </si>
  <si>
    <t>Capital Adicional</t>
  </si>
  <si>
    <t>3201+3202+3203+3204+3402</t>
  </si>
  <si>
    <t>(U.3)</t>
  </si>
  <si>
    <t>Reservas</t>
  </si>
  <si>
    <t>3301+3302+3303</t>
  </si>
  <si>
    <t>(U.4)</t>
  </si>
  <si>
    <t>Ajustes al Patrimonio</t>
  </si>
  <si>
    <t>38-(3801.01+3801.02+3802.01)+3602+3603+3605</t>
  </si>
  <si>
    <t>(U.5)</t>
  </si>
  <si>
    <t>Resultados Acumulados</t>
  </si>
  <si>
    <t>3801.01+3801.02+3802.01</t>
  </si>
  <si>
    <t>(U.6)</t>
  </si>
  <si>
    <t>Resultados Netos del Ejercicio</t>
  </si>
  <si>
    <t>3901+3902</t>
  </si>
  <si>
    <t>(V)</t>
  </si>
  <si>
    <t>(W)</t>
  </si>
  <si>
    <t>CONTIGENTES ACREEDORAS</t>
  </si>
  <si>
    <t>(W.1)</t>
  </si>
  <si>
    <t>7201+7202+7203+7204</t>
  </si>
  <si>
    <t>(W.2)</t>
  </si>
  <si>
    <t>Lineas de Crédito no Utilizadas y Créditos no Desembolsados</t>
  </si>
  <si>
    <t>(W.3)</t>
  </si>
  <si>
    <t>Instrumentos  Financieros Derivados</t>
  </si>
  <si>
    <t>(W.4)</t>
  </si>
  <si>
    <t>Otras Cuentas Contingentes</t>
  </si>
  <si>
    <t>7208+7209</t>
  </si>
  <si>
    <t>ESTADO DE GANANCIAS Y PÉRDIDAS</t>
  </si>
  <si>
    <t>INGRESOS FINANCIEROS</t>
  </si>
  <si>
    <t>(A.1)+(A.2)+(A.3)+(A.4)+(A.5)+(A.6)+(A.7)+(A.8)+(A.9)</t>
  </si>
  <si>
    <t>Ganancias por valorización de inversiones</t>
  </si>
  <si>
    <r>
      <rPr>
        <b/>
        <sz val="10"/>
        <rFont val="Arial"/>
        <family val="2"/>
      </rPr>
      <t>SA</t>
    </r>
    <r>
      <rPr>
        <sz val="11"/>
        <color theme="1"/>
        <rFont val="Calibri"/>
        <family val="2"/>
        <scheme val="minor"/>
      </rPr>
      <t>((5109.11+5109.12+5109.13+5109.14+5109.15+5108.04.03) - (4109.11-4109.12-4109.13-4109.14-4109.15-4108.04.03))</t>
    </r>
  </si>
  <si>
    <t>(A.5)</t>
  </si>
  <si>
    <t>Ganancias por Inversiones en Subsidiarias, Asociadas y Negocios Conjuntos</t>
  </si>
  <si>
    <r>
      <rPr>
        <b/>
        <sz val="10"/>
        <rFont val="Arial"/>
        <family val="2"/>
      </rPr>
      <t>SA</t>
    </r>
    <r>
      <rPr>
        <sz val="11"/>
        <color theme="1"/>
        <rFont val="Calibri"/>
        <family val="2"/>
        <scheme val="minor"/>
      </rPr>
      <t>(5109.04-4109.04)</t>
    </r>
  </si>
  <si>
    <t>(A.6)</t>
  </si>
  <si>
    <t>Créditos directos</t>
  </si>
  <si>
    <t>5104+5107</t>
  </si>
  <si>
    <t>(A.7)</t>
  </si>
  <si>
    <t>Diferencia de cambio</t>
  </si>
  <si>
    <r>
      <rPr>
        <b/>
        <sz val="10"/>
        <rFont val="Arial"/>
        <family val="2"/>
      </rPr>
      <t>SA</t>
    </r>
    <r>
      <rPr>
        <sz val="11"/>
        <color theme="1"/>
        <rFont val="Calibri"/>
        <family val="2"/>
        <scheme val="minor"/>
      </rPr>
      <t>((5108.01+5108.04.09+5108.09-4108.01) - (4108.04.09+4108.09))</t>
    </r>
  </si>
  <si>
    <t>(A.8)</t>
  </si>
  <si>
    <t>Ganancias en Productos Financieros Derivados</t>
  </si>
  <si>
    <r>
      <rPr>
        <b/>
        <sz val="10"/>
        <rFont val="Arial"/>
        <family val="2"/>
      </rPr>
      <t>SA</t>
    </r>
    <r>
      <rPr>
        <sz val="11"/>
        <color theme="1"/>
        <rFont val="Calibri"/>
        <family val="2"/>
        <scheme val="minor"/>
      </rPr>
      <t>((5109.16+5109.17+5109.24.01.01+5109.24.01.02+5109.24.03) - (4109.16+4109.17+4109.24.01.01+4109.24.01.02+4109.24.03))</t>
    </r>
  </si>
  <si>
    <t>(A.9)</t>
  </si>
  <si>
    <t>5109.01+5109.08+5109.19+SA(5109.10-4109.10)+5109.03+SA(5109.18-4109.18)+5109.28</t>
  </si>
  <si>
    <t>GASTOS FINANCIEROS</t>
  </si>
  <si>
    <t>(B.1)+(B.2)+(B.3)+(B.4)+(B.5)+(B.6)+(B.7)+(B.8)+(B.9)+(B.10)+(B.11)+(B.12)</t>
  </si>
  <si>
    <t>(B.1)</t>
  </si>
  <si>
    <t>(B.2)</t>
  </si>
  <si>
    <t>(B.3)</t>
  </si>
  <si>
    <t>Depósitos del Sist. Financ. y Org. Internacionales</t>
  </si>
  <si>
    <t>(B.4)</t>
  </si>
  <si>
    <t>4104.01+4104.02+4104.03+4104.04+4104.05+4104.06+4104.07+4104.08+4107</t>
  </si>
  <si>
    <t>(B.5)</t>
  </si>
  <si>
    <t>4106.01+4106.04+4106.05+4106.07</t>
  </si>
  <si>
    <t>(B.6)</t>
  </si>
  <si>
    <t>4106.02+4106.03+4106.06</t>
  </si>
  <si>
    <t>(B.7)</t>
  </si>
  <si>
    <t>Pérdida por Valorización de Inversiones</t>
  </si>
  <si>
    <r>
      <rPr>
        <b/>
        <sz val="10"/>
        <rFont val="Arial"/>
        <family val="2"/>
      </rPr>
      <t>SD</t>
    </r>
    <r>
      <rPr>
        <sz val="11"/>
        <color theme="1"/>
        <rFont val="Calibri"/>
        <family val="2"/>
        <scheme val="minor"/>
      </rPr>
      <t>((5109.11+5109.12+5109.13+5109.14+5109.15+5108.04.03) - (4109.11+4109.12+4109.13+4109.14+4109.15+4108.04.03))</t>
    </r>
  </si>
  <si>
    <t>(B.8)</t>
  </si>
  <si>
    <t>Pérdida por Inversiones en Subsidiarias, Asociadas y Negocios Conjuntos</t>
  </si>
  <si>
    <r>
      <rPr>
        <b/>
        <sz val="10"/>
        <rFont val="Arial"/>
        <family val="2"/>
      </rPr>
      <t>SD</t>
    </r>
    <r>
      <rPr>
        <sz val="11"/>
        <color theme="1"/>
        <rFont val="Calibri"/>
        <family val="2"/>
        <scheme val="minor"/>
      </rPr>
      <t>(5109.04-4109.04)</t>
    </r>
  </si>
  <si>
    <t>(B.9)</t>
  </si>
  <si>
    <t xml:space="preserve">Primas al Fondo de Seguro de Depósito </t>
  </si>
  <si>
    <t>(B.10)</t>
  </si>
  <si>
    <t>Diferencia de Cambio</t>
  </si>
  <si>
    <r>
      <rPr>
        <b/>
        <sz val="10"/>
        <rFont val="Arial"/>
        <family val="2"/>
      </rPr>
      <t>SD</t>
    </r>
    <r>
      <rPr>
        <sz val="11"/>
        <color theme="1"/>
        <rFont val="Calibri"/>
        <family val="2"/>
        <scheme val="minor"/>
      </rPr>
      <t>((5108.01+5108.04.09+5108.09) - (4108.01+4108.04.09+4108.09))</t>
    </r>
  </si>
  <si>
    <t>(B.11)</t>
  </si>
  <si>
    <t>Pérdidas en Productos Financieros Derivados</t>
  </si>
  <si>
    <r>
      <rPr>
        <b/>
        <sz val="10"/>
        <rFont val="Arial"/>
        <family val="2"/>
      </rPr>
      <t>SD</t>
    </r>
    <r>
      <rPr>
        <sz val="11"/>
        <color theme="1"/>
        <rFont val="Calibri"/>
        <family val="2"/>
        <scheme val="minor"/>
      </rPr>
      <t>((5109.16+5109.17+5109.24.01.01+5109.24.01.02+5109.24.03) - (4109.16+4109.17+4109.24.01.01+4109.24.01.02+4109.24.03))</t>
    </r>
  </si>
  <si>
    <t>(B.12)</t>
  </si>
  <si>
    <r>
      <t xml:space="preserve">4109.01+4109.03+4109.08+4109.09+4109.19+4109.20+4109.21+4109.22+4109.23+ </t>
    </r>
    <r>
      <rPr>
        <b/>
        <sz val="10"/>
        <rFont val="Arial"/>
        <family val="2"/>
      </rPr>
      <t>SD</t>
    </r>
    <r>
      <rPr>
        <sz val="11"/>
        <color theme="1"/>
        <rFont val="Calibri"/>
        <family val="2"/>
        <scheme val="minor"/>
      </rPr>
      <t xml:space="preserve">(4109.10-5109.10) + </t>
    </r>
    <r>
      <rPr>
        <b/>
        <sz val="10"/>
        <rFont val="Arial"/>
        <family val="2"/>
      </rPr>
      <t>SD</t>
    </r>
    <r>
      <rPr>
        <sz val="11"/>
        <color theme="1"/>
        <rFont val="Calibri"/>
        <family val="2"/>
        <scheme val="minor"/>
      </rPr>
      <t>(4109.18-5109.18)</t>
    </r>
  </si>
  <si>
    <t>(A)-(B)</t>
  </si>
  <si>
    <t>Provisiones para Créditos Directos</t>
  </si>
  <si>
    <t>4302+4305.05.04.01-(5109.27+5404.01)</t>
  </si>
  <si>
    <t>(C)-(D)</t>
  </si>
  <si>
    <t>(F.1)+(F.2)+(F.3)+(F.4)</t>
  </si>
  <si>
    <t>Cuentas por cobrar</t>
  </si>
  <si>
    <t>Fideicomisos y comisiones de confianza</t>
  </si>
  <si>
    <t>5202.04+5202.05</t>
  </si>
  <si>
    <t>Ingresos diversos</t>
  </si>
  <si>
    <t>5202-5202.04-5202.05+5203+5204</t>
  </si>
  <si>
    <t>(G.1)+(G.2)+(G.3)+(G.4)</t>
  </si>
  <si>
    <t>(G.1)</t>
  </si>
  <si>
    <t>Cuentas por pagar</t>
  </si>
  <si>
    <t>(G.2)</t>
  </si>
  <si>
    <t>Créditos indirectos</t>
  </si>
  <si>
    <t>4201+4109.07</t>
  </si>
  <si>
    <t>(G.3)</t>
  </si>
  <si>
    <t>4202.04+4202.05</t>
  </si>
  <si>
    <t>(G.4)</t>
  </si>
  <si>
    <t>Gastos diversos</t>
  </si>
  <si>
    <t>4202-4202.04-4202.05</t>
  </si>
  <si>
    <t>UTILIDAD (PÉRDIDA) POR VENTA DE CARTERA CREDITICIA</t>
  </si>
  <si>
    <t>5109.26-4109.26</t>
  </si>
  <si>
    <t>(E)+(F)-(G)+(I)</t>
  </si>
  <si>
    <t>GASTOS DE  ADMINISTRACIÓN</t>
  </si>
  <si>
    <t>(K.1)+(K.2)+(K.3)+(K.4)+(K.5)</t>
  </si>
  <si>
    <t>Personal</t>
  </si>
  <si>
    <t>Directorio</t>
  </si>
  <si>
    <t>Servicios Recibidos de Terceros</t>
  </si>
  <si>
    <t>Impuestos y Contribuciones</t>
  </si>
  <si>
    <t>(J)-(K)</t>
  </si>
  <si>
    <t>PROVISIONES, DEPRECIACION Y AMORTIZACION</t>
  </si>
  <si>
    <t>(M.1)+(M.2)+(M.3)+(M.4)+(M.5)+(M.6)+(M.7)</t>
  </si>
  <si>
    <t>(M.1)</t>
  </si>
  <si>
    <t>Provisiones para Créditos Indirectos</t>
  </si>
  <si>
    <t>4305.01+4305.02+4305.05.04.02+4305.06-5404.02</t>
  </si>
  <si>
    <t>(M.2)</t>
  </si>
  <si>
    <t>Provisiones por Pérdida por Deterioro de Inversiones</t>
  </si>
  <si>
    <t>4301-5301+4305.05.03+4305.05.07</t>
  </si>
  <si>
    <t>(M.3)</t>
  </si>
  <si>
    <t>Provisiones para Incobrabilidad de Cuentas por Cobrar</t>
  </si>
  <si>
    <t>4303+4305.05.05-5405</t>
  </si>
  <si>
    <t>(M.4)</t>
  </si>
  <si>
    <t>Provisiones para Bienes Realizados, Recidos en Pago y Adjudicados</t>
  </si>
  <si>
    <t>4304+4305.05.06-5406</t>
  </si>
  <si>
    <t>(M.5)</t>
  </si>
  <si>
    <t>4305.03+4305.04+4305.05.01+4305.09</t>
  </si>
  <si>
    <t>(M.6)</t>
  </si>
  <si>
    <t>Depreciación</t>
  </si>
  <si>
    <t>4401+4404-5302</t>
  </si>
  <si>
    <t>(M.7)</t>
  </si>
  <si>
    <t>Amortización</t>
  </si>
  <si>
    <t>4403+4405-5303</t>
  </si>
  <si>
    <t xml:space="preserve">OTROS INGRESOS Y GASTOS </t>
  </si>
  <si>
    <t>(56-46)+(5109.25-4109.25)+(57-49)</t>
  </si>
  <si>
    <t>RESULTADOS DEL EJERCICIO ANTES DE  IMPUESTO A LA RENTA</t>
  </si>
  <si>
    <t>(L)-(M)+(N)</t>
  </si>
  <si>
    <t>(O)-(P)</t>
  </si>
  <si>
    <t>Notas:</t>
  </si>
  <si>
    <t>N(*): considerar solo si * es negativo.</t>
  </si>
  <si>
    <t>P(*): considerar solo si * es positivo.</t>
  </si>
  <si>
    <t>SA(*): Saldo acreedor del resultado de *.</t>
  </si>
  <si>
    <t>SD(*): Saldo deudor del resultado de *.</t>
  </si>
  <si>
    <t>Nota sobre la agregación de los E.E.F.F.</t>
  </si>
  <si>
    <t>Agregación_EEFF</t>
  </si>
  <si>
    <t xml:space="preserve">Balance General  </t>
  </si>
  <si>
    <t xml:space="preserve">Estado de Ganancias y Pérdidas  </t>
  </si>
  <si>
    <t xml:space="preserve">Indicadores Financieros  </t>
  </si>
  <si>
    <t xml:space="preserve">Créditos Directos por Sector Económico  </t>
  </si>
  <si>
    <t xml:space="preserve">Créditos Directos y Depósitos por Zona Geográfica  </t>
  </si>
  <si>
    <t xml:space="preserve">Depósitos según Escala de Montos  </t>
  </si>
  <si>
    <t xml:space="preserve">Número de Personal  </t>
  </si>
  <si>
    <t xml:space="preserve">Requerimiento de Patrimonio Efectivo y Ratio de Capital Global  </t>
  </si>
  <si>
    <t xml:space="preserve">Activos y Contingentes Ponderados por Riesgo de Crédito  </t>
  </si>
  <si>
    <t xml:space="preserve">Créditos Directos según Situación  </t>
  </si>
  <si>
    <t xml:space="preserve">Créditos Directos según Tipo de Crédito y Situación  </t>
  </si>
  <si>
    <t xml:space="preserve">Estructura de Créditos Directos e Indirectos según Categoría de Riesgo del Deudor  </t>
  </si>
  <si>
    <t xml:space="preserve">Estructura de Créditos Directos e Indirectos por Tipo de Crédito y Categoría de Riesgo del Deudor </t>
  </si>
  <si>
    <t>Créditos Directos por Tipo, Modalidad y Moneda</t>
  </si>
  <si>
    <t xml:space="preserve">Morosidad por tipo de crédito y modalidad  </t>
  </si>
  <si>
    <t xml:space="preserve">Ratios de Morosidad según días de incumplimiento  </t>
  </si>
  <si>
    <t xml:space="preserve">Créditos por Tipo de Garantía   </t>
  </si>
  <si>
    <t xml:space="preserve">Créditos a Actividades Empresariales por Sector Económico  </t>
  </si>
  <si>
    <t xml:space="preserve">Flujo de Créditos Castigados por Tipo de Crédito  </t>
  </si>
  <si>
    <t xml:space="preserve">Ratios de Liquidez  </t>
  </si>
  <si>
    <t>Movimiento de los Depósitos  (Moneda Nacional)</t>
  </si>
  <si>
    <t>Movimiento de los Depósitos  (Moneda Extranjera)</t>
  </si>
  <si>
    <t>Depósitos del Público por Tipo de Depósito y Plazo (Moneda Nacional)</t>
  </si>
  <si>
    <t>Depósitos del Público por Tipo de Depósito y Plazo (Moneda Extranjera)</t>
  </si>
  <si>
    <t xml:space="preserve">Requerimiento de Patrimonio Efectivo por Riesgo de Mercado  </t>
  </si>
  <si>
    <t xml:space="preserve">Posición Global en Moneda Extranjera  </t>
  </si>
  <si>
    <t xml:space="preserve">Requerimiento de Patrimonio Efectivo por Riesgo Operacional  </t>
  </si>
  <si>
    <t xml:space="preserve">Estructura del Activo  </t>
  </si>
  <si>
    <t xml:space="preserve">Estructura de los Créditos Directos por Modalidad  </t>
  </si>
  <si>
    <t xml:space="preserve">Estructura de los Créditos Directos por Tipo y Modalidad  </t>
  </si>
  <si>
    <t xml:space="preserve">Estructura de los Créditos Indirectos  </t>
  </si>
  <si>
    <t xml:space="preserve">Estructura del Pasivo  </t>
  </si>
  <si>
    <t xml:space="preserve">Estructura de los Depósitos por Tipo  </t>
  </si>
  <si>
    <t xml:space="preserve">Estructura de los Adeudos y Obligaciones Financieras  </t>
  </si>
  <si>
    <t>Estructura del Patrimonio Efectivo</t>
  </si>
  <si>
    <t xml:space="preserve">Estructura de los Ingresos Financieros  </t>
  </si>
  <si>
    <t xml:space="preserve">Estructura de los Gastos Financieros  </t>
  </si>
  <si>
    <t xml:space="preserve">Estructura de los Gastos de Administración  </t>
  </si>
  <si>
    <t xml:space="preserve">Estructura de Fideicomisos y Comisiones de Confianza  </t>
  </si>
  <si>
    <t xml:space="preserve">Ranking de Créditos, Depósitos y Patrimonio  </t>
  </si>
  <si>
    <t xml:space="preserve">Ranking de Créditos Directos por Tipo  </t>
  </si>
  <si>
    <t xml:space="preserve">Ranking de Créditos Directos por Modalidad de Operación  </t>
  </si>
  <si>
    <t xml:space="preserve">Ranking de Depósitos por Tipo  </t>
  </si>
  <si>
    <t>Distribución de Oficinas por Zona Geográfica</t>
  </si>
  <si>
    <t xml:space="preserve">Créditos Directos y Depósitos por Oficinas  </t>
  </si>
  <si>
    <t xml:space="preserve">Estructura de los Créditos Directos por Departamento  </t>
  </si>
  <si>
    <t xml:space="preserve">Estructura de los Depósitos por Departamento  </t>
  </si>
  <si>
    <t xml:space="preserve">Depósitos por Tipo y Persona  </t>
  </si>
  <si>
    <t xml:space="preserve">Número de Depositantes por Tipo de Depósito  </t>
  </si>
  <si>
    <t>Número de Tarjetas de Débito</t>
  </si>
  <si>
    <t xml:space="preserve">Número de Deudores según Tipo de Crédito  </t>
  </si>
  <si>
    <t xml:space="preserve">Número de Tarjetas de Crédito por Tipo  </t>
  </si>
  <si>
    <t xml:space="preserve">Nuevos Créditos Hipotecarios para Vivienda  </t>
  </si>
  <si>
    <t xml:space="preserve">Nuevos Créditos a Principales Sectores Económicos  </t>
  </si>
  <si>
    <t>Boletín Informativo Mensual de las Empresas Financieras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</si>
</sst>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5">
    <numFmt numFmtId="43" formatCode="_(* #,##0.00_);_(* \(#,##0.00\);_(* &quot;-&quot;??_);_(@_)"/>
    <numFmt numFmtId="164" formatCode="\A\l\ dd\ &quot;de&quot;\ mmmm\ &quot; de&quot;\ yyyy"/>
    <numFmt numFmtId="165" formatCode="* #\ ###\ ###___ ;\ * #\ ###\ ###\_\ __\ ;* &quot;-&quot;?,_ ;_(@_)"/>
    <numFmt numFmtId="166" formatCode="_([$€-2]\ * #,##0.00_);_([$€-2]\ * \(#,##0.00\);_([$€-2]\ * &quot;-&quot;??_)"/>
    <numFmt numFmtId="167" formatCode="\A\l\ dd\ &quot;de&quot;\ mmmm\ &quot;de&quot;\ yyyy"/>
    <numFmt numFmtId="168" formatCode="_(* #,##0_________);_(* \(#,##0\);_(* &quot;-&quot;????_);_(@_)"/>
    <numFmt numFmtId="169" formatCode="&quot;Tipo de Cambio Contable:&quot;\ #.###"/>
    <numFmt numFmtId="170" formatCode="_ * #,##0.00_ ;_ * \-#,##0.00_ ;_ * &quot;-&quot;??_ ;_ @_ "/>
    <numFmt numFmtId="171" formatCode="_ * #,##0_ ;_ * \-#,##0_ ;_ * &quot;-&quot;_ ;_ @_ "/>
    <numFmt numFmtId="172" formatCode="_-* #,##0\ _P_t_a_-;\-* #,##0\ _P_t_a_-;_-* &quot;-&quot;\ _P_t_a_-;_-@_-"/>
    <numFmt numFmtId="173" formatCode="_-* #,##0.00\ _P_t_a_-;\-* #,##0.00\ _P_t_a_-;_-* &quot;-&quot;\ _P_t_a_-;_-@_-"/>
    <numFmt numFmtId="174" formatCode="_(* #,##0_);_(* \(#,##0\);_(* &quot;-&quot;??_);_(@_)"/>
    <numFmt numFmtId="175" formatCode="_(* #,##0.00000_);_(* \(#,##0.00000\);_(* &quot;-&quot;??_);_(@_)"/>
    <numFmt numFmtId="176" formatCode="\D\e\s\e\m\b\o\l\s\a\d\o\s\ \e\n\ \e\l\ \m\e\s\ &quot;de&quot;\ mmmm\ &quot;de&quot;\ yyyy"/>
    <numFmt numFmtId="177" formatCode="\(\A\l\ dd\ &quot;de&quot;\ mmmm\ &quot;de&quot;\ yyyy\)"/>
    <numFmt numFmtId="178" formatCode="_ * #,##0_________________ ;_ * \-#,##0_______________ ;_ * &quot;-&quot;????????_ ;_ @_ "/>
    <numFmt numFmtId="179" formatCode="_ * #,##0_____________________ ;_ * \-#,##0_______________ ;_ * &quot;-&quot;????????_ ;_ @_ "/>
    <numFmt numFmtId="180" formatCode="_ * #,##0_______________ ;_ * \-#,##0_______________ ;_ * &quot;-&quot;????????_ ;_ @_ "/>
    <numFmt numFmtId="181" formatCode="_ * #,##0____________\ ;_ * \-#,##0____________\ ;_ * &quot;-&quot;??????_ ;_ @_ "/>
    <numFmt numFmtId="182" formatCode="_ * #,##0_________________________ ;_ * \-#,##0_________________________ ;_ * &quot;-&quot;?????????????_ ;_ @_ "/>
    <numFmt numFmtId="183" formatCode="_(* #,##0_________________________);_(* \(#,##0\);_(* &quot;-&quot;????????????_);_(@_)"/>
    <numFmt numFmtId="184" formatCode="_(* #,###,##0_________)\ ;_(* \(#,###,##0\)\ __\ _____ ;* &quot;-&quot;??????;_(@_)"/>
    <numFmt numFmtId="185" formatCode="&quot;Al &quot;dd&quot; de &quot;mmmm&quot; de &quot;yyyy"/>
    <numFmt numFmtId="186" formatCode="_(* #\ ###\ ##0_);_(* \(#\ ###\ ##0\)__;* &quot;-&quot;??;_(@_)"/>
    <numFmt numFmtId="187" formatCode="_(* #,###,##0_________)\ ;_(* \(#,###,##0\)\ ;* &quot;-&quot;??????;_(@_)"/>
    <numFmt numFmtId="188" formatCode="_(* #,###,##0.000000_________)\ ;_(* \(#,###,##0.000000\)\ ;* &quot;-&quot;??????;_(@_)"/>
    <numFmt numFmtId="189" formatCode="_(* #,###,##0.0000_________)\ ;_(* \(#,###,##0.0000\)\ ;* &quot;-&quot;??????;_(@_)"/>
    <numFmt numFmtId="190" formatCode="_(* #,###,##0.00_________)\ ;_(* \(#,###,##0.00\)\ __\ _____ ;* &quot;-&quot;??????;_(@_)"/>
    <numFmt numFmtId="191" formatCode="_-* #,##0.00\ _______________-;_-\(#,##0.00\)\ _______________-;_-* &quot;-&quot;\ ????????_-;_-@_-"/>
    <numFmt numFmtId="192" formatCode="_(* #,###,##0_____________)\ ;_(* \(#,###,##0\)\ ;* &quot;-&quot;????????;_(@_)"/>
    <numFmt numFmtId="193" formatCode="_-* #,##0.00\ _______________-;_-\(#,##0.00\)\ _______________-;_-* &quot;-&quot;\ ???????_-;_-@_-"/>
    <numFmt numFmtId="194" formatCode="_(* #,###,##0_____________)\ ;_(* \(#,###,##0\)\ ;* &quot;-&quot;??????;_(@_)"/>
    <numFmt numFmtId="195" formatCode="_-* #,##0.00\ _________-;_-\(#,##0.00\)\ _________-;_-* &quot;-&quot;\ ????_-;_-@_-"/>
    <numFmt numFmtId="196" formatCode="_(* #,###,##0_______________)\ ;_(* \(#,###,##0\)\ ;* &quot;-&quot;??????;_(@_)"/>
    <numFmt numFmtId="197" formatCode="_-* #,##0.00\ ___________________-;_-\(#,##0.00\)\ ___________________-;_-* &quot;-&quot;\ ????????????_-;_-@_-"/>
    <numFmt numFmtId="198" formatCode="_(* #,###,##0_________________)\ ;_(* \(#,###,##0\)\ ;* &quot;-&quot;????????;_(@_)"/>
    <numFmt numFmtId="199" formatCode="&quot;Al&quot;\ dd\ &quot;de&quot;\ mmmm\ &quot;de&quot;\ yyyy"/>
    <numFmt numFmtId="200" formatCode="0.00000"/>
    <numFmt numFmtId="201" formatCode="_(* #,##0.0_);_(* \(#,##0.0\);_(* &quot;-&quot;??_);_(@_)"/>
    <numFmt numFmtId="202" formatCode="_(* #\ #,###,##0.00___________________________);_(* \(#\ ###\ ###\);_(* &quot;-&quot;?????????????_);_(@_)"/>
    <numFmt numFmtId="203" formatCode="_(* #,\ ###,###_______________________);_(* \(#\ ###\ ###\);_(* &quot;-&quot;??????_);_(@_)"/>
    <numFmt numFmtId="204" formatCode="_(* #,##0.00_________________);_(* \(#,##0.00\);_(* &quot;-&quot;????????_);_(@_)"/>
    <numFmt numFmtId="205" formatCode="_-* #,##0.00\ _P_t_a_-;\-* #,##0.00\ _P_t_a_-;_-* &quot;-&quot;??\ _P_t_a_-;_-@_-"/>
    <numFmt numFmtId="206" formatCode="_(* #,\ ###,###_______________);_(* \(#\ ###\ ###\);_(* &quot;-&quot;??_);_(@_)"/>
    <numFmt numFmtId="207" formatCode="_(* #,##0_________________);_(* \(#,##0\);_(* &quot;-&quot;????????_);_(@_)"/>
    <numFmt numFmtId="208" formatCode="_(* ##,#00_____________________);_(* \(#,##0.00\);_(* &quot;-&quot;??????????_);_(@_)"/>
    <numFmt numFmtId="209" formatCode="&quot;Publicado el&quot;\ dd/mm/yyyy"/>
    <numFmt numFmtId="210" formatCode="* #\ ###\ ###____________;\ * #\ ###\ ###\____________ ;* &quot;-&quot;?????;_(@_)"/>
    <numFmt numFmtId="211" formatCode="0.00_);\(0.00\)"/>
    <numFmt numFmtId="212" formatCode="_(* #,##0.00_____________);_(* \(#,##0.00\)_____________ ;_(* &quot;-&quot;???????_);_(@_)"/>
    <numFmt numFmtId="213" formatCode="_(* #\ #,###,##0.00___________________);_(* \(#\ ###\ ###\);_(* &quot;-&quot;?????????_);_(@_)"/>
    <numFmt numFmtId="214" formatCode="_(* #,##0_____________);_(* \(#,##0\)_____________ ;_(* &quot;-&quot;???????,_);_(@_)"/>
    <numFmt numFmtId="215" formatCode="_(* #,##0_____________);_(* \(#,##0\)_____________ ;_(* &quot;-&quot;???????_);_(@_)"/>
    <numFmt numFmtId="216" formatCode="_-* #,##0.00\ _______-;_-\(#,##0.00\)\ _______-;_-* &quot;-&quot;\ ??????_-;_-@_-"/>
    <numFmt numFmtId="217" formatCode="_ * #,##0_ ;_ * \-#,##0_ ;_ * &quot;-&quot;??_ ;_ @_ "/>
    <numFmt numFmtId="218" formatCode="* #\ ###\ ###__________________;\ * #\ ###\ ###\________________________ ;* &quot;-&quot;???????????;_(@_)"/>
    <numFmt numFmtId="219" formatCode="_(* #\ ###\ ###_);_(* \(#\ ###\ ###\);_(* &quot;-&quot;??_);_(@_)"/>
    <numFmt numFmtId="220" formatCode="_(* ###,##0_______);_(* \(###,##0\)\ ;* &quot;-&quot;?????;_(@_)"/>
    <numFmt numFmtId="221" formatCode="_ * #,##0.00000_ ;_ * \-#,##0.00000_ ;_ * &quot;-&quot;??_ ;_ @_ "/>
    <numFmt numFmtId="222" formatCode="_(* #\ ###\ ##0___________);_(* \(#\ ###\ ##0\)\ ;* &quot;-&quot;??????;_(@_)"/>
    <numFmt numFmtId="223" formatCode="_(* #,##0_);_(* \(#,##0\);_(* &quot;-&quot;?_);_(@_)"/>
    <numFmt numFmtId="224" formatCode="_(* #,###,##0_________________)\ ;_(* \(#,###,##0\)\ ;* &quot;-&quot;??????????;_(@_)"/>
    <numFmt numFmtId="225" formatCode="d\-m\-yy;@"/>
    <numFmt numFmtId="226" formatCode="#,##0_ ;[Red]\-#,##0\ "/>
    <numFmt numFmtId="227" formatCode="0.000000000000"/>
    <numFmt numFmtId="228" formatCode="0.00000000000000000"/>
    <numFmt numFmtId="229" formatCode="_(* #\ ##0.00_);_(* \(#\ ##0.00\);_(* &quot;-&quot;??_);_(@_)"/>
    <numFmt numFmtId="230" formatCode="_(* #,##0.000_);_(* \(#,##0.000\);_(* &quot;-&quot;??_);_(@_)"/>
    <numFmt numFmtId="231" formatCode="[$-C0A]d\ &quot;de&quot;\ mmmm\ &quot;de&quot;\ yyyy;@"/>
    <numFmt numFmtId="232" formatCode="_(* #,##0.00_);_(* \(#,##0.00\);_(* &quot;-&quot;?_);_(@_)"/>
    <numFmt numFmtId="233" formatCode="_(* #,###,##0_____________________)\ ;_(* \(#,###,##0\)\ ;* &quot;-&quot;????????????;_(@_)"/>
    <numFmt numFmtId="234" formatCode="_-* #,##0.0\ _-;_-\(#,##0.0\)\ _-;_-* &quot;-&quot;\ _-;_-@_-"/>
    <numFmt numFmtId="235" formatCode="&quot;Promedio de Saldos Diarios a &quot;mmmm&quot; de &quot;yyyy"/>
    <numFmt numFmtId="236" formatCode="&quot;Publicado el&quot;\ dd\-mm\-yyyy"/>
    <numFmt numFmtId="237" formatCode="_(* #,##0___________);_(* \(#,##0\)__________;_(* &quot;-&quot;??????_);_(@_)"/>
  </numFmts>
  <fonts count="156">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sz val="14.5"/>
      <name val="Times New Roman"/>
      <family val="1"/>
    </font>
    <font>
      <b/>
      <sz val="13"/>
      <name val="Times New Roman"/>
      <family val="1"/>
    </font>
    <font>
      <sz val="22"/>
      <name val="Times New Roman"/>
      <family val="1"/>
    </font>
    <font>
      <sz val="18"/>
      <name val="Times New Roman"/>
      <family val="1"/>
    </font>
    <font>
      <b/>
      <sz val="14"/>
      <name val="Times New Roman"/>
      <family val="1"/>
    </font>
    <font>
      <sz val="12"/>
      <name val="Times New Roman"/>
      <family val="1"/>
    </font>
    <font>
      <b/>
      <sz val="10"/>
      <name val="Arial"/>
      <family val="2"/>
    </font>
    <font>
      <b/>
      <sz val="10"/>
      <name val="Arial Narrow"/>
      <family val="2"/>
    </font>
    <font>
      <sz val="10"/>
      <name val="Arial Narrow"/>
      <family val="2"/>
    </font>
    <font>
      <b/>
      <sz val="11"/>
      <name val="Arial Narrow"/>
      <family val="2"/>
    </font>
    <font>
      <sz val="8"/>
      <name val="Arial Narrow"/>
      <family val="2"/>
    </font>
    <font>
      <b/>
      <sz val="8"/>
      <name val="Arial Narrow"/>
      <family val="2"/>
    </font>
    <font>
      <sz val="8"/>
      <name val="Arial"/>
      <family val="2"/>
    </font>
    <font>
      <i/>
      <sz val="8"/>
      <name val="Arial Narrow"/>
      <family val="2"/>
    </font>
    <font>
      <sz val="6"/>
      <name val="Arial"/>
      <family val="2"/>
    </font>
    <font>
      <b/>
      <sz val="8"/>
      <name val="Arial"/>
      <family val="2"/>
    </font>
    <font>
      <b/>
      <sz val="10"/>
      <name val="Times New Roman"/>
      <family val="1"/>
    </font>
    <font>
      <b/>
      <sz val="22"/>
      <name val="Times New Roman"/>
      <family val="1"/>
    </font>
    <font>
      <sz val="14"/>
      <name val="Arial"/>
      <family val="2"/>
    </font>
    <font>
      <sz val="11"/>
      <name val="Times New Roman"/>
      <family val="1"/>
    </font>
    <font>
      <b/>
      <sz val="9"/>
      <name val="Arial"/>
      <family val="2"/>
    </font>
    <font>
      <sz val="10"/>
      <name val="Segoe UI"/>
      <family val="2"/>
    </font>
    <font>
      <b/>
      <vertAlign val="superscript"/>
      <sz val="10"/>
      <name val="Arial Narrow"/>
      <family val="2"/>
    </font>
    <font>
      <sz val="8.6"/>
      <name val="Arial"/>
      <family val="2"/>
    </font>
    <font>
      <b/>
      <sz val="10.5"/>
      <name val="Times New Roman"/>
      <family val="1"/>
    </font>
    <font>
      <b/>
      <sz val="8.6"/>
      <name val="Arial"/>
      <family val="2"/>
    </font>
    <font>
      <sz val="11"/>
      <color theme="1"/>
      <name val="Calibri"/>
      <family val="2"/>
    </font>
    <font>
      <b/>
      <vertAlign val="superscript"/>
      <sz val="8"/>
      <name val="Arial Narrow"/>
      <family val="2"/>
    </font>
    <font>
      <b/>
      <sz val="7"/>
      <name val="Arial"/>
      <family val="2"/>
    </font>
    <font>
      <sz val="7"/>
      <name val="Arial"/>
      <family val="2"/>
    </font>
    <font>
      <sz val="22"/>
      <name val="Arial"/>
      <family val="2"/>
    </font>
    <font>
      <sz val="13"/>
      <name val="Times New Roman"/>
      <family val="1"/>
    </font>
    <font>
      <b/>
      <sz val="15"/>
      <name val="Arial Narrow"/>
      <family val="2"/>
    </font>
    <font>
      <sz val="10"/>
      <name val="Times New Roman"/>
      <family val="1"/>
    </font>
    <font>
      <b/>
      <sz val="10"/>
      <color indexed="12"/>
      <name val="Arial"/>
      <family val="2"/>
    </font>
    <font>
      <i/>
      <sz val="7"/>
      <name val="Arial"/>
      <family val="2"/>
    </font>
    <font>
      <sz val="14"/>
      <name val="Times New Roman"/>
      <family val="1"/>
    </font>
    <font>
      <i/>
      <sz val="7"/>
      <name val="Arial Narrow"/>
      <family val="2"/>
    </font>
    <font>
      <b/>
      <sz val="10"/>
      <color indexed="12"/>
      <name val="Times New Roman"/>
      <family val="1"/>
    </font>
    <font>
      <sz val="11"/>
      <name val="Arial Narrow"/>
      <family val="2"/>
    </font>
    <font>
      <sz val="8"/>
      <color theme="1"/>
      <name val="Arial Narrow"/>
      <family val="2"/>
    </font>
    <font>
      <b/>
      <sz val="9"/>
      <color rgb="FF0033CC"/>
      <name val="Arial Narrow"/>
      <family val="2"/>
    </font>
    <font>
      <b/>
      <sz val="8"/>
      <color theme="1"/>
      <name val="Arial Narrow"/>
      <family val="2"/>
    </font>
    <font>
      <u/>
      <sz val="11"/>
      <color theme="10"/>
      <name val="Calibri"/>
      <family val="2"/>
      <scheme val="minor"/>
    </font>
    <font>
      <b/>
      <sz val="10.5"/>
      <name val="Arial Narrow"/>
      <family val="2"/>
    </font>
    <font>
      <sz val="8.6"/>
      <name val="Arial Narrow"/>
      <family val="2"/>
    </font>
    <font>
      <b/>
      <sz val="8.6"/>
      <name val="Arial Narrow"/>
      <family val="2"/>
    </font>
    <font>
      <b/>
      <sz val="15"/>
      <name val="Times New Roman"/>
      <family val="1"/>
    </font>
    <font>
      <sz val="21.25"/>
      <name val="Times New Roman"/>
      <family val="1"/>
    </font>
    <font>
      <b/>
      <sz val="14"/>
      <name val="Arial"/>
      <family val="2"/>
    </font>
    <font>
      <sz val="13"/>
      <name val="Arial"/>
      <family val="2"/>
    </font>
    <font>
      <sz val="8"/>
      <color indexed="9"/>
      <name val="Arial Narrow"/>
      <family val="2"/>
    </font>
    <font>
      <sz val="8.5"/>
      <name val="Arial Narrow"/>
      <family val="2"/>
    </font>
    <font>
      <sz val="24"/>
      <name val="Times New Roman"/>
      <family val="1"/>
    </font>
    <font>
      <sz val="15.5"/>
      <name val="Times New Roman"/>
      <family val="1"/>
    </font>
    <font>
      <sz val="14.5"/>
      <name val="Times New Roman"/>
      <family val="1"/>
    </font>
    <font>
      <sz val="9"/>
      <name val="Arial Narrow"/>
      <family val="2"/>
    </font>
    <font>
      <sz val="10.5"/>
      <name val="Arial Narrow"/>
      <family val="2"/>
    </font>
    <font>
      <b/>
      <sz val="9"/>
      <name val="Arial Narrow"/>
      <family val="2"/>
    </font>
    <font>
      <b/>
      <sz val="9"/>
      <color indexed="9"/>
      <name val="Arial Narrow"/>
      <family val="2"/>
    </font>
    <font>
      <b/>
      <sz val="8"/>
      <color indexed="9"/>
      <name val="Arial Narrow"/>
      <family val="2"/>
    </font>
    <font>
      <sz val="8.5"/>
      <name val="Arial"/>
      <family val="2"/>
    </font>
    <font>
      <b/>
      <sz val="13.8"/>
      <name val="Times New Roman"/>
      <family val="1"/>
    </font>
    <font>
      <sz val="9.6"/>
      <name val="Arial Narrow"/>
      <family val="2"/>
    </font>
    <font>
      <b/>
      <sz val="8.5"/>
      <name val="Arial Narrow"/>
      <family val="2"/>
    </font>
    <font>
      <sz val="9.5"/>
      <name val="Arial Narrow"/>
      <family val="2"/>
    </font>
    <font>
      <sz val="8"/>
      <color indexed="10"/>
      <name val="Arial Narrow"/>
      <family val="2"/>
    </font>
    <font>
      <sz val="7.5"/>
      <name val="Arial"/>
      <family val="2"/>
    </font>
    <font>
      <sz val="10"/>
      <color indexed="9"/>
      <name val="Arial Narrow"/>
      <family val="2"/>
    </font>
    <font>
      <b/>
      <sz val="16"/>
      <name val="Times New Roman"/>
      <family val="1"/>
    </font>
    <font>
      <b/>
      <sz val="12"/>
      <name val="Arial Narrow"/>
      <family val="2"/>
    </font>
    <font>
      <b/>
      <u/>
      <sz val="8"/>
      <name val="Arial Narrow"/>
      <family val="2"/>
    </font>
    <font>
      <b/>
      <vertAlign val="superscript"/>
      <sz val="9"/>
      <name val="Arial Narrow"/>
      <family val="2"/>
    </font>
    <font>
      <b/>
      <sz val="7"/>
      <name val="Arial Narrow"/>
      <family val="2"/>
    </font>
    <font>
      <sz val="10"/>
      <color indexed="9"/>
      <name val="Arial"/>
      <family val="2"/>
    </font>
    <font>
      <b/>
      <sz val="14.5"/>
      <name val="Arial"/>
      <family val="2"/>
    </font>
    <font>
      <sz val="14.5"/>
      <name val="Arial"/>
      <family val="2"/>
    </font>
    <font>
      <i/>
      <sz val="10"/>
      <name val="Arial"/>
      <family val="2"/>
    </font>
    <font>
      <sz val="10"/>
      <color indexed="14"/>
      <name val="Arial Narrow"/>
      <family val="2"/>
    </font>
    <font>
      <vertAlign val="superscript"/>
      <sz val="10"/>
      <name val="Arial Narrow"/>
      <family val="2"/>
    </font>
    <font>
      <sz val="7"/>
      <name val="Arial Narrow"/>
      <family val="2"/>
    </font>
    <font>
      <sz val="10"/>
      <color indexed="10"/>
      <name val="Arial"/>
      <family val="2"/>
    </font>
    <font>
      <sz val="9"/>
      <color indexed="10"/>
      <name val="Arial Narrow"/>
      <family val="2"/>
    </font>
    <font>
      <u/>
      <sz val="10"/>
      <color indexed="12"/>
      <name val="Arial"/>
      <family val="2"/>
    </font>
    <font>
      <u/>
      <sz val="9"/>
      <color indexed="12"/>
      <name val="Arial Narrow"/>
      <family val="2"/>
    </font>
    <font>
      <b/>
      <sz val="10"/>
      <color indexed="10"/>
      <name val="Arial"/>
      <family val="2"/>
    </font>
    <font>
      <i/>
      <sz val="10"/>
      <name val="Arial Narrow"/>
      <family val="2"/>
    </font>
    <font>
      <b/>
      <sz val="14.55"/>
      <name val="Times New Roman"/>
      <family val="1"/>
    </font>
    <font>
      <sz val="14.55"/>
      <name val="Times New Roman"/>
      <family val="1"/>
    </font>
    <font>
      <sz val="9"/>
      <name val="Arial"/>
      <family val="2"/>
    </font>
    <font>
      <b/>
      <sz val="10.55"/>
      <name val="Arial Narrow"/>
      <family val="2"/>
    </font>
    <font>
      <sz val="8.25"/>
      <name val="Arial Narrow"/>
      <family val="2"/>
    </font>
    <font>
      <b/>
      <sz val="8.25"/>
      <name val="Arial Narrow"/>
      <family val="2"/>
    </font>
    <font>
      <b/>
      <sz val="10"/>
      <color rgb="FF0066FF"/>
      <name val="Arial"/>
      <family val="2"/>
    </font>
    <font>
      <b/>
      <sz val="10"/>
      <color indexed="8"/>
      <name val="Arial Narrow"/>
      <family val="2"/>
    </font>
    <font>
      <sz val="12"/>
      <name val="Arial MT"/>
    </font>
    <font>
      <sz val="10"/>
      <color indexed="8"/>
      <name val="Arial Narrow"/>
      <family val="2"/>
    </font>
    <font>
      <sz val="8"/>
      <color indexed="8"/>
      <name val="Arial Narrow"/>
      <family val="2"/>
    </font>
    <font>
      <b/>
      <sz val="8"/>
      <color indexed="8"/>
      <name val="Arial Narrow"/>
      <family val="2"/>
    </font>
    <font>
      <b/>
      <sz val="11"/>
      <name val="Arial"/>
      <family val="2"/>
    </font>
    <font>
      <b/>
      <sz val="12"/>
      <name val="Arial"/>
      <family val="2"/>
    </font>
    <font>
      <sz val="8"/>
      <color indexed="8"/>
      <name val="Arial"/>
      <family val="2"/>
    </font>
    <font>
      <i/>
      <sz val="8"/>
      <color indexed="8"/>
      <name val="Arial Narrow"/>
      <family val="2"/>
    </font>
    <font>
      <b/>
      <sz val="10"/>
      <color rgb="FF0000FF"/>
      <name val="Arial Narrow"/>
      <family val="2"/>
    </font>
    <font>
      <sz val="12.35"/>
      <name val="Times New Roman"/>
      <family val="1"/>
    </font>
    <font>
      <b/>
      <sz val="7.5"/>
      <name val="Arial"/>
      <family val="2"/>
    </font>
    <font>
      <b/>
      <sz val="15.5"/>
      <name val="Times New Roman"/>
      <family val="1"/>
    </font>
    <font>
      <sz val="20"/>
      <name val="Times New Roman"/>
      <family val="1"/>
    </font>
    <font>
      <sz val="11"/>
      <color indexed="9"/>
      <name val="Arial Narrow"/>
      <family val="2"/>
    </font>
    <font>
      <b/>
      <sz val="8"/>
      <color indexed="9"/>
      <name val="Arial"/>
      <family val="2"/>
    </font>
    <font>
      <b/>
      <sz val="8"/>
      <color indexed="12"/>
      <name val="Arial Narrow"/>
      <family val="2"/>
    </font>
    <font>
      <b/>
      <sz val="8"/>
      <color indexed="10"/>
      <name val="Arial Narrow"/>
      <family val="2"/>
    </font>
    <font>
      <b/>
      <vertAlign val="superscript"/>
      <sz val="10"/>
      <color indexed="8"/>
      <name val="Arial Narrow"/>
      <family val="2"/>
    </font>
    <font>
      <sz val="8"/>
      <name val="Arial MT"/>
    </font>
    <font>
      <sz val="8"/>
      <color rgb="FF000000"/>
      <name val="Arial Narrow"/>
      <family val="2"/>
    </font>
    <font>
      <b/>
      <sz val="10"/>
      <color indexed="9"/>
      <name val="Arial Narrow"/>
      <family val="2"/>
    </font>
    <font>
      <i/>
      <sz val="8"/>
      <name val="Arial"/>
      <family val="2"/>
    </font>
    <font>
      <sz val="16"/>
      <name val="Times New Roman"/>
      <family val="1"/>
    </font>
    <font>
      <b/>
      <sz val="12"/>
      <name val="Times New Roman"/>
      <family val="1"/>
    </font>
    <font>
      <b/>
      <sz val="13.5"/>
      <name val="Times New Roman"/>
      <family val="1"/>
    </font>
    <font>
      <sz val="7.2"/>
      <name val="Arial Narrow"/>
      <family val="2"/>
    </font>
    <font>
      <sz val="11"/>
      <color theme="1"/>
      <name val="Arial Narrow"/>
      <family val="2"/>
    </font>
    <font>
      <sz val="11"/>
      <color indexed="8"/>
      <name val="Times New Roman"/>
      <family val="1"/>
    </font>
    <font>
      <sz val="22"/>
      <color indexed="8"/>
      <name val="Times New Roman"/>
      <family val="1"/>
    </font>
    <font>
      <sz val="20"/>
      <color indexed="8"/>
      <name val="Times New Roman"/>
      <family val="1"/>
    </font>
    <font>
      <b/>
      <sz val="9.5"/>
      <name val="Arial Narrow"/>
      <family val="2"/>
    </font>
    <font>
      <b/>
      <sz val="9.6"/>
      <name val="Arial Narrow"/>
      <family val="2"/>
    </font>
    <font>
      <sz val="9.5"/>
      <name val="Times New Roman"/>
      <family val="1"/>
    </font>
    <font>
      <b/>
      <sz val="11"/>
      <color indexed="8"/>
      <name val="Times New Roman"/>
      <family val="1"/>
    </font>
    <font>
      <sz val="21"/>
      <name val="Times New Roman"/>
      <family val="1"/>
    </font>
    <font>
      <b/>
      <sz val="13"/>
      <color indexed="9"/>
      <name val="Arial Narrow"/>
      <family val="2"/>
    </font>
    <font>
      <b/>
      <u/>
      <sz val="10"/>
      <name val="Arial Narrow"/>
      <family val="2"/>
    </font>
    <font>
      <sz val="9"/>
      <color indexed="8"/>
      <name val="Arial Narrow"/>
      <family val="2"/>
    </font>
    <font>
      <b/>
      <sz val="9"/>
      <color indexed="8"/>
      <name val="Arial Narrow"/>
      <family val="2"/>
    </font>
    <font>
      <sz val="13"/>
      <name val="Arial Narrow"/>
      <family val="2"/>
    </font>
    <font>
      <sz val="10"/>
      <color indexed="8"/>
      <name val="Arial"/>
      <family val="2"/>
    </font>
    <font>
      <sz val="7"/>
      <color indexed="8"/>
      <name val="Arial"/>
      <family val="2"/>
    </font>
    <font>
      <b/>
      <sz val="13.5"/>
      <name val="Arial Narrow"/>
      <family val="2"/>
    </font>
    <font>
      <b/>
      <sz val="9"/>
      <color indexed="12"/>
      <name val="Arial"/>
      <family val="2"/>
    </font>
    <font>
      <b/>
      <sz val="8"/>
      <color indexed="12"/>
      <name val="Arial"/>
      <family val="2"/>
    </font>
    <font>
      <sz val="7.5"/>
      <name val="Arial Narrow"/>
      <family val="2"/>
    </font>
    <font>
      <b/>
      <sz val="7.5"/>
      <name val="Arial Narrow"/>
      <family val="2"/>
    </font>
    <font>
      <b/>
      <sz val="14"/>
      <color theme="1"/>
      <name val="Calibri"/>
      <family val="2"/>
      <scheme val="minor"/>
    </font>
    <font>
      <u/>
      <sz val="10"/>
      <color theme="10"/>
      <name val="Arial Narrow"/>
      <family val="2"/>
    </font>
    <font>
      <sz val="11"/>
      <name val="Arial"/>
      <family val="2"/>
    </font>
    <font>
      <b/>
      <sz val="10"/>
      <color rgb="FF000000"/>
      <name val="Arial"/>
      <family val="2"/>
    </font>
    <font>
      <sz val="10"/>
      <color rgb="FF000000"/>
      <name val="Arial"/>
      <family val="2"/>
    </font>
    <font>
      <b/>
      <sz val="10"/>
      <color rgb="FF000000"/>
      <name val="Arial Narrow"/>
      <family val="2"/>
    </font>
    <font>
      <sz val="10"/>
      <color rgb="FF000000"/>
      <name val="Arial Narrow"/>
      <family val="2"/>
    </font>
    <font>
      <b/>
      <shadow/>
      <sz val="22"/>
      <name val="Arial Narrow"/>
      <family val="2"/>
    </font>
    <font>
      <b/>
      <sz val="17"/>
      <name val="Arial Narrow"/>
      <family val="2"/>
    </font>
    <font>
      <sz val="12"/>
      <name val="Arial Narrow"/>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31"/>
        <bgColor indexed="64"/>
      </patternFill>
    </fill>
    <fill>
      <patternFill patternType="solid">
        <fgColor rgb="FFFFFFFF"/>
        <bgColor indexed="64"/>
      </patternFill>
    </fill>
  </fills>
  <borders count="53">
    <border>
      <left/>
      <right/>
      <top/>
      <bottom/>
      <diagonal/>
    </border>
    <border>
      <left/>
      <right/>
      <top style="medium">
        <color indexed="64"/>
      </top>
      <bottom/>
      <diagonal/>
    </border>
    <border>
      <left/>
      <right/>
      <top/>
      <bottom style="hair">
        <color indexed="64"/>
      </bottom>
      <diagonal/>
    </border>
    <border>
      <left/>
      <right/>
      <top/>
      <bottom style="medium">
        <color indexed="64"/>
      </bottom>
      <diagonal/>
    </border>
    <border>
      <left/>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8"/>
      </bottom>
      <diagonal/>
    </border>
    <border>
      <left style="thin">
        <color indexed="64"/>
      </left>
      <right style="thin">
        <color indexed="64"/>
      </right>
      <top/>
      <bottom style="thin">
        <color indexed="8"/>
      </bottom>
      <diagonal/>
    </border>
    <border>
      <left/>
      <right style="thin">
        <color indexed="64"/>
      </right>
      <top/>
      <bottom style="thin">
        <color indexed="8"/>
      </bottom>
      <diagonal/>
    </border>
    <border>
      <left style="thin">
        <color rgb="FFABABAB"/>
      </left>
      <right/>
      <top style="thin">
        <color rgb="FFABABAB"/>
      </top>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rgb="FFABABAB"/>
      </top>
      <bottom style="thin">
        <color rgb="FFABABAB"/>
      </bottom>
      <diagonal/>
    </border>
    <border>
      <left style="thin">
        <color indexed="65"/>
      </left>
      <right/>
      <top style="thin">
        <color rgb="FFABABAB"/>
      </top>
      <bottom style="thin">
        <color rgb="FFABABAB"/>
      </bottom>
      <diagonal/>
    </border>
    <border>
      <left/>
      <right/>
      <top style="thin">
        <color rgb="FFABABAB"/>
      </top>
      <bottom style="thin">
        <color rgb="FFABABAB"/>
      </bottom>
      <diagonal/>
    </border>
    <border>
      <left/>
      <right style="thin">
        <color rgb="FFABABAB"/>
      </right>
      <top style="thin">
        <color rgb="FFABABAB"/>
      </top>
      <bottom style="thin">
        <color rgb="FFABABAB"/>
      </bottom>
      <diagonal/>
    </border>
    <border>
      <left/>
      <right/>
      <top style="medium">
        <color indexed="64"/>
      </top>
      <bottom style="hair">
        <color indexed="64"/>
      </bottom>
      <diagonal/>
    </border>
    <border>
      <left/>
      <right/>
      <top style="thin">
        <color indexed="64"/>
      </top>
      <bottom/>
      <diagonal/>
    </border>
    <border>
      <left/>
      <right/>
      <top style="thick">
        <color indexed="64"/>
      </top>
      <bottom/>
      <diagonal/>
    </border>
    <border>
      <left/>
      <right/>
      <top style="thick">
        <color indexed="64"/>
      </top>
      <bottom style="thin">
        <color indexed="64"/>
      </bottom>
      <diagonal/>
    </border>
    <border>
      <left/>
      <right/>
      <top style="hair">
        <color indexed="64"/>
      </top>
      <bottom/>
      <diagonal/>
    </border>
    <border>
      <left/>
      <right/>
      <top style="hair">
        <color indexed="64"/>
      </top>
      <bottom style="hair">
        <color indexed="64"/>
      </bottom>
      <diagonal/>
    </border>
    <border>
      <left/>
      <right/>
      <top/>
      <bottom style="thick">
        <color indexed="64"/>
      </bottom>
      <diagonal/>
    </border>
    <border>
      <left/>
      <right/>
      <top style="thin">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right/>
      <top style="dotted">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5"/>
      </left>
      <right/>
      <top style="thin">
        <color rgb="FFABABAB"/>
      </top>
      <bottom/>
      <diagonal/>
    </border>
    <border>
      <left/>
      <right/>
      <top style="hair">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ck">
        <color indexed="18"/>
      </top>
      <bottom/>
      <diagonal/>
    </border>
    <border>
      <left/>
      <right/>
      <top/>
      <bottom style="thick">
        <color theme="3"/>
      </bottom>
      <diagonal/>
    </border>
  </borders>
  <cellStyleXfs count="59">
    <xf numFmtId="0" fontId="0" fillId="0" borderId="0"/>
    <xf numFmtId="0" fontId="3" fillId="0" borderId="0"/>
    <xf numFmtId="166" fontId="3" fillId="0" borderId="0"/>
    <xf numFmtId="0" fontId="30" fillId="0" borderId="0"/>
    <xf numFmtId="166" fontId="3" fillId="0" borderId="0" applyFont="0" applyFill="0" applyBorder="0" applyAlignment="0" applyProtection="0"/>
    <xf numFmtId="166" fontId="3" fillId="0" borderId="0"/>
    <xf numFmtId="0" fontId="3" fillId="0" borderId="0"/>
    <xf numFmtId="170" fontId="3" fillId="0" borderId="0" applyFont="0" applyFill="0" applyBorder="0" applyAlignment="0" applyProtection="0"/>
    <xf numFmtId="172"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0" fontId="43" fillId="0" borderId="0"/>
    <xf numFmtId="0" fontId="47" fillId="0" borderId="0" applyNumberFormat="0" applyFill="0" applyBorder="0" applyAlignment="0" applyProtection="0"/>
    <xf numFmtId="171" fontId="3" fillId="0" borderId="0" applyFont="0" applyFill="0" applyBorder="0" applyAlignment="0" applyProtection="0"/>
    <xf numFmtId="0" fontId="3" fillId="0" borderId="0"/>
    <xf numFmtId="0" fontId="3" fillId="0" borderId="0" applyFont="0" applyFill="0" applyBorder="0" applyAlignment="0" applyProtection="0"/>
    <xf numFmtId="0" fontId="3" fillId="0" borderId="0"/>
    <xf numFmtId="170" fontId="3" fillId="0" borderId="0" applyFont="0" applyFill="0" applyBorder="0" applyAlignment="0" applyProtection="0"/>
    <xf numFmtId="0" fontId="3" fillId="0" borderId="0" applyProtection="0">
      <protection locked="0"/>
    </xf>
    <xf numFmtId="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87" fillId="0" borderId="0" applyNumberFormat="0" applyFill="0" applyBorder="0" applyAlignment="0" applyProtection="0">
      <alignment vertical="top"/>
      <protection locked="0"/>
    </xf>
    <xf numFmtId="0" fontId="3" fillId="0" borderId="0" applyFont="0" applyFill="0" applyBorder="0" applyAlignment="0" applyProtection="0"/>
    <xf numFmtId="205" fontId="3" fillId="0" borderId="0" applyFont="0" applyFill="0" applyBorder="0" applyAlignment="0" applyProtection="0"/>
    <xf numFmtId="0" fontId="99" fillId="0" borderId="0"/>
    <xf numFmtId="170"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applyProtection="0">
      <protection locked="0"/>
    </xf>
    <xf numFmtId="170" fontId="3" fillId="0" borderId="0" applyFont="0" applyFill="0" applyBorder="0" applyAlignment="0" applyProtection="0"/>
    <xf numFmtId="170" fontId="3" fillId="0" borderId="0" applyFont="0" applyFill="0" applyBorder="0" applyAlignment="0" applyProtection="0"/>
    <xf numFmtId="172" fontId="3" fillId="0" borderId="0" applyFont="0" applyFill="0" applyBorder="0" applyAlignment="0" applyProtection="0"/>
    <xf numFmtId="171" fontId="3" fillId="0" borderId="0" applyFont="0" applyFill="0" applyBorder="0" applyAlignment="0" applyProtection="0"/>
    <xf numFmtId="0" fontId="43" fillId="0" borderId="0"/>
    <xf numFmtId="43" fontId="3" fillId="0" borderId="0" applyFont="0" applyFill="0" applyBorder="0" applyAlignment="0" applyProtection="0"/>
    <xf numFmtId="0" fontId="3" fillId="0" borderId="0" applyFont="0" applyFill="0" applyBorder="0" applyAlignment="0" applyProtection="0"/>
    <xf numFmtId="0" fontId="3" fillId="0" borderId="0"/>
    <xf numFmtId="170" fontId="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12" fillId="0" borderId="0" applyFont="0" applyFill="0" applyBorder="0" applyAlignment="0" applyProtection="0"/>
    <xf numFmtId="0" fontId="125" fillId="0" borderId="0"/>
    <xf numFmtId="0" fontId="3" fillId="0" borderId="0"/>
    <xf numFmtId="205" fontId="3" fillId="0" borderId="0" applyFont="0" applyFill="0" applyBorder="0" applyAlignment="0" applyProtection="0"/>
    <xf numFmtId="0" fontId="3" fillId="0" borderId="0"/>
    <xf numFmtId="0" fontId="3" fillId="0" borderId="0" applyFont="0" applyFill="0" applyBorder="0" applyAlignment="0" applyProtection="0"/>
    <xf numFmtId="0" fontId="12" fillId="0" borderId="0"/>
    <xf numFmtId="170" fontId="3" fillId="0" borderId="0" applyFont="0" applyFill="0" applyBorder="0" applyAlignment="0" applyProtection="0"/>
    <xf numFmtId="170" fontId="3" fillId="0" borderId="0" applyFont="0" applyFill="0" applyBorder="0" applyAlignment="0" applyProtection="0"/>
    <xf numFmtId="0" fontId="1" fillId="0" borderId="0"/>
    <xf numFmtId="0" fontId="1" fillId="0" borderId="0"/>
    <xf numFmtId="170" fontId="1" fillId="0" borderId="0" applyFont="0" applyFill="0" applyBorder="0" applyAlignment="0" applyProtection="0"/>
  </cellStyleXfs>
  <cellXfs count="1257">
    <xf numFmtId="0" fontId="0" fillId="0" borderId="0" xfId="0"/>
    <xf numFmtId="0" fontId="4" fillId="0" borderId="0" xfId="1" applyFont="1"/>
    <xf numFmtId="0" fontId="5" fillId="0" borderId="0" xfId="1" applyFont="1"/>
    <xf numFmtId="0" fontId="6" fillId="0" borderId="0" xfId="1" applyFont="1" applyAlignment="1">
      <alignment horizontal="center"/>
    </xf>
    <xf numFmtId="0" fontId="7" fillId="0" borderId="0" xfId="1" applyFont="1"/>
    <xf numFmtId="164" fontId="8" fillId="0" borderId="0" xfId="1" applyNumberFormat="1" applyFont="1" applyAlignment="1">
      <alignment horizontal="center"/>
    </xf>
    <xf numFmtId="0" fontId="9" fillId="0" borderId="0" xfId="1" applyFont="1"/>
    <xf numFmtId="0" fontId="3" fillId="0" borderId="0" xfId="1"/>
    <xf numFmtId="0" fontId="10" fillId="0" borderId="0" xfId="1" applyFont="1"/>
    <xf numFmtId="0" fontId="11" fillId="0" borderId="1" xfId="1" applyFont="1" applyBorder="1" applyAlignment="1">
      <alignment horizontal="center" vertical="center"/>
    </xf>
    <xf numFmtId="0" fontId="12" fillId="0" borderId="1" xfId="1" applyFont="1" applyBorder="1" applyAlignment="1">
      <alignment textRotation="90"/>
    </xf>
    <xf numFmtId="0" fontId="11" fillId="0" borderId="1" xfId="1" applyFont="1" applyBorder="1" applyAlignment="1">
      <alignment textRotation="90"/>
    </xf>
    <xf numFmtId="0" fontId="13" fillId="0" borderId="2" xfId="1" applyFont="1" applyBorder="1" applyAlignment="1">
      <alignment horizontal="center" vertical="center"/>
    </xf>
    <xf numFmtId="0" fontId="14" fillId="0" borderId="2" xfId="1" applyFont="1" applyBorder="1" applyAlignment="1">
      <alignment textRotation="90"/>
    </xf>
    <xf numFmtId="0" fontId="15" fillId="0" borderId="2" xfId="1" applyFont="1" applyBorder="1" applyAlignment="1">
      <alignment textRotation="90"/>
    </xf>
    <xf numFmtId="0" fontId="14" fillId="0" borderId="0" xfId="1" applyFont="1"/>
    <xf numFmtId="0" fontId="15" fillId="0" borderId="0" xfId="1" applyFont="1"/>
    <xf numFmtId="0" fontId="14" fillId="0" borderId="0" xfId="1" quotePrefix="1" applyFont="1" applyAlignment="1">
      <alignment horizontal="left" vertical="center"/>
    </xf>
    <xf numFmtId="165" fontId="14" fillId="0" borderId="0" xfId="1" applyNumberFormat="1" applyFont="1" applyAlignment="1">
      <alignment horizontal="center" vertical="center"/>
    </xf>
    <xf numFmtId="165" fontId="15" fillId="0" borderId="0" xfId="1" applyNumberFormat="1" applyFont="1" applyAlignment="1">
      <alignment horizontal="center" vertical="center"/>
    </xf>
    <xf numFmtId="165" fontId="14" fillId="0" borderId="0" xfId="1" applyNumberFormat="1" applyFont="1" applyAlignment="1">
      <alignment vertical="center"/>
    </xf>
    <xf numFmtId="0" fontId="14" fillId="0" borderId="0" xfId="1" applyFont="1" applyAlignment="1">
      <alignment vertical="center"/>
    </xf>
    <xf numFmtId="0" fontId="15" fillId="0" borderId="0" xfId="1" quotePrefix="1" applyFont="1" applyAlignment="1">
      <alignment horizontal="left" vertical="center"/>
    </xf>
    <xf numFmtId="0" fontId="14" fillId="0" borderId="3" xfId="1" applyFont="1" applyBorder="1"/>
    <xf numFmtId="0" fontId="15" fillId="0" borderId="3" xfId="1" applyFont="1" applyBorder="1"/>
    <xf numFmtId="0" fontId="16" fillId="0" borderId="0" xfId="1" applyFont="1"/>
    <xf numFmtId="0" fontId="17" fillId="0" borderId="0" xfId="1" applyFont="1"/>
    <xf numFmtId="0" fontId="18" fillId="0" borderId="0" xfId="1" applyFont="1"/>
    <xf numFmtId="0" fontId="17" fillId="0" borderId="0" xfId="1" applyFont="1" applyAlignment="1">
      <alignment wrapText="1"/>
    </xf>
    <xf numFmtId="0" fontId="15" fillId="0" borderId="0" xfId="1" applyFont="1" applyAlignment="1">
      <alignment horizontal="center" vertical="center"/>
    </xf>
    <xf numFmtId="0" fontId="19" fillId="0" borderId="0" xfId="1" applyFont="1"/>
    <xf numFmtId="0" fontId="15" fillId="0" borderId="0" xfId="1" applyFont="1" applyAlignment="1">
      <alignment horizontal="center"/>
    </xf>
    <xf numFmtId="166" fontId="4" fillId="0" borderId="0" xfId="2" applyFont="1" applyAlignment="1">
      <alignment vertical="center"/>
    </xf>
    <xf numFmtId="166" fontId="20" fillId="0" borderId="0" xfId="2" applyFont="1" applyAlignment="1">
      <alignment vertical="center"/>
    </xf>
    <xf numFmtId="166" fontId="6" fillId="0" borderId="0" xfId="2" applyFont="1" applyAlignment="1">
      <alignment horizontal="center" wrapText="1"/>
    </xf>
    <xf numFmtId="166" fontId="21" fillId="0" borderId="0" xfId="2" applyFont="1" applyAlignment="1">
      <alignment vertical="center"/>
    </xf>
    <xf numFmtId="167" fontId="8" fillId="0" borderId="0" xfId="2" applyNumberFormat="1" applyFont="1" applyAlignment="1">
      <alignment horizontal="center" vertical="center"/>
    </xf>
    <xf numFmtId="166" fontId="22" fillId="0" borderId="0" xfId="2" applyFont="1" applyAlignment="1">
      <alignment vertical="center"/>
    </xf>
    <xf numFmtId="167" fontId="8" fillId="0" borderId="0" xfId="2" applyNumberFormat="1" applyFont="1" applyAlignment="1">
      <alignment horizontal="center" vertical="center"/>
    </xf>
    <xf numFmtId="1" fontId="8" fillId="0" borderId="0" xfId="2" applyNumberFormat="1" applyFont="1" applyAlignment="1">
      <alignment horizontal="center" vertical="center"/>
    </xf>
    <xf numFmtId="1" fontId="23" fillId="0" borderId="0" xfId="2" applyNumberFormat="1" applyFont="1" applyAlignment="1">
      <alignment horizontal="center" vertical="center"/>
    </xf>
    <xf numFmtId="166" fontId="24" fillId="0" borderId="0" xfId="2" applyFont="1" applyAlignment="1">
      <alignment horizontal="center" vertical="center"/>
    </xf>
    <xf numFmtId="166" fontId="25" fillId="0" borderId="0" xfId="2" applyFont="1"/>
    <xf numFmtId="166" fontId="3" fillId="0" borderId="0" xfId="2" applyAlignment="1">
      <alignment vertical="center"/>
    </xf>
    <xf numFmtId="166" fontId="24" fillId="0" borderId="0" xfId="2" applyFont="1" applyAlignment="1">
      <alignment horizontal="left" vertical="center"/>
    </xf>
    <xf numFmtId="166" fontId="5" fillId="0" borderId="1" xfId="2" applyFont="1" applyBorder="1" applyAlignment="1">
      <alignment horizontal="center" vertical="center" wrapText="1"/>
    </xf>
    <xf numFmtId="2" fontId="12" fillId="0" borderId="1" xfId="2" applyNumberFormat="1" applyFont="1" applyBorder="1" applyAlignment="1">
      <alignment horizontal="center" vertical="center" wrapText="1"/>
    </xf>
    <xf numFmtId="2" fontId="11" fillId="0" borderId="1" xfId="2" applyNumberFormat="1" applyFont="1" applyBorder="1" applyAlignment="1">
      <alignment horizontal="center" vertical="center" wrapText="1"/>
    </xf>
    <xf numFmtId="166" fontId="27" fillId="0" borderId="0" xfId="2" applyFont="1" applyAlignment="1">
      <alignment vertical="center"/>
    </xf>
    <xf numFmtId="166" fontId="5" fillId="0" borderId="2" xfId="2" applyFont="1" applyBorder="1" applyAlignment="1">
      <alignment horizontal="center" vertical="center" wrapText="1"/>
    </xf>
    <xf numFmtId="2" fontId="12" fillId="0" borderId="2" xfId="2" applyNumberFormat="1" applyFont="1" applyBorder="1" applyAlignment="1">
      <alignment horizontal="center" vertical="center" wrapText="1"/>
    </xf>
    <xf numFmtId="166" fontId="3" fillId="0" borderId="2" xfId="2" applyBorder="1" applyAlignment="1">
      <alignment horizontal="center"/>
    </xf>
    <xf numFmtId="166" fontId="28" fillId="0" borderId="0" xfId="2" applyFont="1" applyAlignment="1">
      <alignment horizontal="center" vertical="center" wrapText="1"/>
    </xf>
    <xf numFmtId="2" fontId="27" fillId="0" borderId="0" xfId="2" applyNumberFormat="1" applyFont="1" applyAlignment="1">
      <alignment horizontal="center" vertical="center" wrapText="1"/>
    </xf>
    <xf numFmtId="2" fontId="29" fillId="0" borderId="0" xfId="2" applyNumberFormat="1" applyFont="1" applyAlignment="1">
      <alignment horizontal="center" vertical="center" wrapText="1"/>
    </xf>
    <xf numFmtId="0" fontId="14" fillId="0" borderId="0" xfId="3" applyFont="1"/>
    <xf numFmtId="168" fontId="14" fillId="0" borderId="0" xfId="4" applyNumberFormat="1" applyFont="1" applyFill="1" applyBorder="1" applyAlignment="1">
      <alignment horizontal="center" vertical="center"/>
    </xf>
    <xf numFmtId="166" fontId="14" fillId="0" borderId="0" xfId="2" applyFont="1" applyAlignment="1">
      <alignment vertical="center"/>
    </xf>
    <xf numFmtId="166" fontId="15" fillId="0" borderId="3" xfId="2" applyFont="1" applyBorder="1" applyAlignment="1">
      <alignment horizontal="left" wrapText="1"/>
    </xf>
    <xf numFmtId="168" fontId="15" fillId="0" borderId="3" xfId="4" applyNumberFormat="1" applyFont="1" applyFill="1" applyBorder="1" applyAlignment="1">
      <alignment horizontal="center" vertical="center"/>
    </xf>
    <xf numFmtId="166" fontId="15" fillId="0" borderId="0" xfId="2" applyFont="1" applyAlignment="1">
      <alignment vertical="center"/>
    </xf>
    <xf numFmtId="166" fontId="15" fillId="0" borderId="0" xfId="2" applyFont="1" applyAlignment="1">
      <alignment horizontal="left" wrapText="1"/>
    </xf>
    <xf numFmtId="168" fontId="15" fillId="0" borderId="0" xfId="4" applyNumberFormat="1" applyFont="1" applyFill="1" applyBorder="1" applyAlignment="1">
      <alignment horizontal="center" vertical="center"/>
    </xf>
    <xf numFmtId="169" fontId="16" fillId="0" borderId="0" xfId="5" applyNumberFormat="1" applyFont="1" applyAlignment="1">
      <alignment horizontal="left" vertical="center"/>
    </xf>
    <xf numFmtId="166" fontId="32" fillId="0" borderId="0" xfId="2" applyFont="1" applyAlignment="1">
      <alignment vertical="center"/>
    </xf>
    <xf numFmtId="166" fontId="33" fillId="0" borderId="0" xfId="2" applyFont="1" applyAlignment="1">
      <alignment vertical="center"/>
    </xf>
    <xf numFmtId="3" fontId="3" fillId="0" borderId="0" xfId="2" applyNumberFormat="1"/>
    <xf numFmtId="166" fontId="3" fillId="0" borderId="0" xfId="2"/>
    <xf numFmtId="0" fontId="4" fillId="0" borderId="0" xfId="1" applyFont="1" applyAlignment="1">
      <alignment vertical="center"/>
    </xf>
    <xf numFmtId="0" fontId="7" fillId="0" borderId="0" xfId="1" applyFont="1" applyAlignment="1">
      <alignment vertical="center"/>
    </xf>
    <xf numFmtId="0" fontId="6" fillId="0" borderId="0" xfId="1" applyFont="1" applyAlignment="1">
      <alignment horizontal="center" vertical="center"/>
    </xf>
    <xf numFmtId="0" fontId="34" fillId="0" borderId="0" xfId="1" applyFont="1" applyAlignment="1">
      <alignment vertical="center"/>
    </xf>
    <xf numFmtId="167" fontId="8" fillId="0" borderId="0" xfId="1" applyNumberFormat="1" applyFont="1" applyAlignment="1">
      <alignment horizontal="center" vertical="center"/>
    </xf>
    <xf numFmtId="0" fontId="22" fillId="0" borderId="0" xfId="1" applyFont="1" applyAlignment="1">
      <alignment vertical="center"/>
    </xf>
    <xf numFmtId="0" fontId="35" fillId="0" borderId="0" xfId="1" applyFont="1" applyAlignment="1">
      <alignment horizontal="center" vertical="center"/>
    </xf>
    <xf numFmtId="0" fontId="35" fillId="0" borderId="0" xfId="1" applyFont="1" applyAlignment="1">
      <alignment vertical="center"/>
    </xf>
    <xf numFmtId="0" fontId="3" fillId="0" borderId="0" xfId="1" applyAlignment="1">
      <alignment vertical="center"/>
    </xf>
    <xf numFmtId="0" fontId="11" fillId="0" borderId="1" xfId="1" applyFont="1" applyBorder="1" applyAlignment="1">
      <alignment textRotation="90" wrapText="1"/>
    </xf>
    <xf numFmtId="0" fontId="12" fillId="0" borderId="0" xfId="1" applyFont="1" applyAlignment="1">
      <alignment vertical="center"/>
    </xf>
    <xf numFmtId="0" fontId="11" fillId="0" borderId="2" xfId="1" applyFont="1" applyBorder="1" applyAlignment="1">
      <alignment horizontal="center" vertical="center"/>
    </xf>
    <xf numFmtId="0" fontId="12" fillId="0" borderId="2" xfId="1" applyFont="1" applyBorder="1" applyAlignment="1">
      <alignment horizontal="center" vertical="center" textRotation="90"/>
    </xf>
    <xf numFmtId="0" fontId="11" fillId="0" borderId="2" xfId="1" applyFont="1" applyBorder="1" applyAlignment="1">
      <alignment horizontal="right" vertical="center" textRotation="90" wrapText="1"/>
    </xf>
    <xf numFmtId="0" fontId="36" fillId="0" borderId="0" xfId="1" applyFont="1" applyAlignment="1">
      <alignment horizontal="center" vertical="center"/>
    </xf>
    <xf numFmtId="0" fontId="14" fillId="0" borderId="0" xfId="1" applyFont="1" applyAlignment="1">
      <alignment horizontal="center" vertical="center" textRotation="90"/>
    </xf>
    <xf numFmtId="0" fontId="15" fillId="0" borderId="0" xfId="1" applyFont="1" applyAlignment="1">
      <alignment horizontal="right" vertical="center" textRotation="90" wrapText="1"/>
    </xf>
    <xf numFmtId="0" fontId="14" fillId="0" borderId="0" xfId="1" applyFont="1" applyAlignment="1">
      <alignment horizontal="left" vertical="center" wrapText="1"/>
    </xf>
    <xf numFmtId="170" fontId="14" fillId="0" borderId="0" xfId="1" applyNumberFormat="1" applyFont="1" applyAlignment="1">
      <alignment horizontal="center" vertical="center"/>
    </xf>
    <xf numFmtId="171" fontId="15" fillId="0" borderId="0" xfId="1" applyNumberFormat="1" applyFont="1" applyAlignment="1">
      <alignment horizontal="center" vertical="center"/>
    </xf>
    <xf numFmtId="170" fontId="14" fillId="0" borderId="0" xfId="1" applyNumberFormat="1" applyFont="1" applyAlignment="1">
      <alignment vertical="center"/>
    </xf>
    <xf numFmtId="0" fontId="14" fillId="0" borderId="0" xfId="1" applyFont="1" applyAlignment="1">
      <alignment horizontal="left" vertical="center"/>
    </xf>
    <xf numFmtId="0" fontId="15" fillId="0" borderId="3" xfId="1" applyFont="1" applyBorder="1" applyAlignment="1">
      <alignment horizontal="left" vertical="center" wrapText="1"/>
    </xf>
    <xf numFmtId="170" fontId="15" fillId="0" borderId="3" xfId="1" applyNumberFormat="1" applyFont="1" applyBorder="1" applyAlignment="1">
      <alignment horizontal="center" vertical="center"/>
    </xf>
    <xf numFmtId="171" fontId="15" fillId="0" borderId="3" xfId="1" applyNumberFormat="1" applyFont="1" applyBorder="1" applyAlignment="1">
      <alignment horizontal="center" vertical="center"/>
    </xf>
    <xf numFmtId="0" fontId="15" fillId="0" borderId="0" xfId="1" applyFont="1" applyAlignment="1">
      <alignment vertical="center"/>
    </xf>
    <xf numFmtId="0" fontId="12" fillId="0" borderId="0" xfId="1" applyFont="1"/>
    <xf numFmtId="0" fontId="14" fillId="0" borderId="0" xfId="6" applyFont="1" applyAlignment="1">
      <alignment vertical="center"/>
    </xf>
    <xf numFmtId="0" fontId="14" fillId="0" borderId="0" xfId="1" applyFont="1" applyAlignment="1">
      <alignment wrapText="1"/>
    </xf>
    <xf numFmtId="0" fontId="4" fillId="0" borderId="0" xfId="1" applyFont="1" applyAlignment="1">
      <alignment horizontal="center"/>
    </xf>
    <xf numFmtId="0" fontId="37" fillId="0" borderId="0" xfId="1" applyFont="1"/>
    <xf numFmtId="0" fontId="37" fillId="0" borderId="0" xfId="1" applyFont="1" applyAlignment="1">
      <alignment vertical="center"/>
    </xf>
    <xf numFmtId="167" fontId="8" fillId="0" borderId="0" xfId="1" applyNumberFormat="1" applyFont="1" applyAlignment="1">
      <alignment horizontal="centerContinuous" vertical="center"/>
    </xf>
    <xf numFmtId="167" fontId="35" fillId="0" borderId="0" xfId="1" applyNumberFormat="1" applyFont="1" applyAlignment="1">
      <alignment horizontal="center"/>
    </xf>
    <xf numFmtId="14" fontId="38" fillId="0" borderId="3" xfId="1" applyNumberFormat="1" applyFont="1" applyBorder="1" applyAlignment="1">
      <alignment horizontal="left"/>
    </xf>
    <xf numFmtId="0" fontId="3" fillId="0" borderId="3" xfId="1" applyBorder="1"/>
    <xf numFmtId="0" fontId="35" fillId="0" borderId="3" xfId="1" applyFont="1" applyBorder="1" applyAlignment="1">
      <alignment horizontal="center"/>
    </xf>
    <xf numFmtId="0" fontId="35" fillId="0" borderId="0" xfId="1" applyFont="1"/>
    <xf numFmtId="0" fontId="11" fillId="0" borderId="1" xfId="1" applyFont="1" applyBorder="1" applyAlignment="1">
      <alignment horizontal="center" vertical="center"/>
    </xf>
    <xf numFmtId="0" fontId="11" fillId="0" borderId="0" xfId="1" applyFont="1" applyAlignment="1">
      <alignment horizontal="center" vertical="center"/>
    </xf>
    <xf numFmtId="0" fontId="11" fillId="0" borderId="4" xfId="1" applyFont="1" applyBorder="1" applyAlignment="1">
      <alignment horizontal="center" vertical="center"/>
    </xf>
    <xf numFmtId="0" fontId="12" fillId="0" borderId="4" xfId="1" applyFont="1" applyBorder="1" applyAlignment="1">
      <alignment horizontal="center" vertical="center" wrapText="1"/>
    </xf>
    <xf numFmtId="0" fontId="15" fillId="0" borderId="0" xfId="1" applyFont="1" applyAlignment="1">
      <alignment horizontal="center" vertical="center" wrapText="1"/>
    </xf>
    <xf numFmtId="172" fontId="14" fillId="0" borderId="0" xfId="7" applyNumberFormat="1" applyFont="1" applyFill="1" applyBorder="1" applyAlignment="1">
      <alignment horizontal="center" vertical="center"/>
    </xf>
    <xf numFmtId="168" fontId="14" fillId="0" borderId="0" xfId="8" applyNumberFormat="1" applyFont="1" applyFill="1" applyBorder="1" applyAlignment="1">
      <alignment horizontal="right" vertical="center"/>
    </xf>
    <xf numFmtId="172" fontId="15" fillId="0" borderId="0" xfId="1" applyNumberFormat="1" applyFont="1" applyAlignment="1">
      <alignment vertical="center"/>
    </xf>
    <xf numFmtId="172" fontId="15" fillId="0" borderId="3" xfId="7" applyNumberFormat="1" applyFont="1" applyFill="1" applyBorder="1" applyAlignment="1">
      <alignment horizontal="center" vertical="center"/>
    </xf>
    <xf numFmtId="168" fontId="15" fillId="0" borderId="3" xfId="8" applyNumberFormat="1" applyFont="1" applyFill="1" applyBorder="1" applyAlignment="1">
      <alignment horizontal="right" vertical="center"/>
    </xf>
    <xf numFmtId="172" fontId="15" fillId="0" borderId="3" xfId="1" applyNumberFormat="1" applyFont="1" applyBorder="1" applyAlignment="1">
      <alignment vertical="center"/>
    </xf>
    <xf numFmtId="172" fontId="14" fillId="0" borderId="0" xfId="1" applyNumberFormat="1" applyFont="1" applyAlignment="1">
      <alignment vertical="center"/>
    </xf>
    <xf numFmtId="173" fontId="14" fillId="0" borderId="0" xfId="8" applyNumberFormat="1" applyFont="1" applyBorder="1" applyAlignment="1">
      <alignment horizontal="center"/>
    </xf>
    <xf numFmtId="3" fontId="15" fillId="0" borderId="0" xfId="8" applyNumberFormat="1" applyFont="1" applyBorder="1" applyAlignment="1">
      <alignment horizontal="right"/>
    </xf>
    <xf numFmtId="0" fontId="39" fillId="0" borderId="0" xfId="1" applyFont="1"/>
    <xf numFmtId="174" fontId="3" fillId="0" borderId="0" xfId="1" applyNumberFormat="1"/>
    <xf numFmtId="175" fontId="3" fillId="0" borderId="0" xfId="1" applyNumberFormat="1"/>
    <xf numFmtId="0" fontId="33" fillId="0" borderId="0" xfId="1" applyFont="1"/>
    <xf numFmtId="167" fontId="8" fillId="0" borderId="0" xfId="1" applyNumberFormat="1" applyFont="1" applyAlignment="1">
      <alignment horizontal="center"/>
    </xf>
    <xf numFmtId="167" fontId="40" fillId="0" borderId="0" xfId="1" applyNumberFormat="1" applyFont="1" applyAlignment="1">
      <alignment horizontal="center"/>
    </xf>
    <xf numFmtId="0" fontId="41" fillId="0" borderId="0" xfId="1" applyFont="1"/>
    <xf numFmtId="0" fontId="6" fillId="0" borderId="0" xfId="1" applyFont="1" applyAlignment="1">
      <alignment horizontal="center" wrapText="1"/>
    </xf>
    <xf numFmtId="176" fontId="8" fillId="0" borderId="0" xfId="1" applyNumberFormat="1" applyFont="1" applyAlignment="1">
      <alignment horizontal="center" vertical="center"/>
    </xf>
    <xf numFmtId="167" fontId="9" fillId="0" borderId="0" xfId="1" applyNumberFormat="1" applyFont="1" applyAlignment="1">
      <alignment horizontal="center" vertical="center"/>
    </xf>
    <xf numFmtId="0" fontId="3" fillId="0" borderId="0" xfId="1" applyAlignment="1">
      <alignment horizontal="center"/>
    </xf>
    <xf numFmtId="167" fontId="42" fillId="0" borderId="0" xfId="1" applyNumberFormat="1" applyFont="1" applyAlignment="1">
      <alignment horizontal="left" vertical="center"/>
    </xf>
    <xf numFmtId="0" fontId="11" fillId="0" borderId="5" xfId="1" applyFont="1" applyBorder="1" applyAlignment="1">
      <alignment horizontal="center" vertical="center" wrapText="1"/>
    </xf>
    <xf numFmtId="0" fontId="12" fillId="0" borderId="5" xfId="1" applyFont="1" applyBorder="1" applyAlignment="1">
      <alignment horizontal="center" vertical="center" wrapText="1"/>
    </xf>
    <xf numFmtId="168" fontId="14" fillId="0" borderId="0" xfId="9" applyNumberFormat="1" applyFont="1" applyFill="1" applyBorder="1" applyAlignment="1">
      <alignment vertical="center"/>
    </xf>
    <xf numFmtId="174" fontId="14" fillId="0" borderId="0" xfId="10" applyNumberFormat="1" applyFont="1"/>
    <xf numFmtId="174" fontId="14" fillId="0" borderId="0" xfId="1" applyNumberFormat="1" applyFont="1"/>
    <xf numFmtId="0" fontId="15" fillId="0" borderId="3" xfId="1" applyFont="1" applyBorder="1" applyAlignment="1">
      <alignment horizontal="left" wrapText="1"/>
    </xf>
    <xf numFmtId="168" fontId="15" fillId="0" borderId="3" xfId="9" applyNumberFormat="1" applyFont="1" applyFill="1" applyBorder="1" applyAlignment="1">
      <alignment vertical="center"/>
    </xf>
    <xf numFmtId="0" fontId="17" fillId="0" borderId="0" xfId="1" applyFont="1" applyAlignment="1">
      <alignment vertical="center"/>
    </xf>
    <xf numFmtId="3" fontId="14" fillId="0" borderId="0" xfId="1" applyNumberFormat="1" applyFont="1"/>
    <xf numFmtId="0" fontId="6" fillId="0" borderId="0" xfId="11" applyFont="1" applyAlignment="1">
      <alignment horizontal="center" vertical="top" wrapText="1"/>
    </xf>
    <xf numFmtId="0" fontId="44" fillId="0" borderId="0" xfId="11" applyFont="1"/>
    <xf numFmtId="167" fontId="8" fillId="0" borderId="0" xfId="11" applyNumberFormat="1" applyFont="1" applyAlignment="1">
      <alignment horizontal="center"/>
    </xf>
    <xf numFmtId="0" fontId="5" fillId="0" borderId="0" xfId="11" applyFont="1" applyAlignment="1">
      <alignment horizontal="center"/>
    </xf>
    <xf numFmtId="0" fontId="45" fillId="0" borderId="0" xfId="11" applyFont="1" applyAlignment="1">
      <alignment horizontal="left"/>
    </xf>
    <xf numFmtId="0" fontId="5" fillId="0" borderId="4" xfId="11" applyFont="1" applyBorder="1" applyAlignment="1">
      <alignment horizontal="center"/>
    </xf>
    <xf numFmtId="0" fontId="5" fillId="0" borderId="0" xfId="11" applyFont="1" applyAlignment="1">
      <alignment horizontal="center"/>
    </xf>
    <xf numFmtId="0" fontId="11" fillId="0" borderId="6" xfId="11" applyFont="1" applyBorder="1" applyAlignment="1">
      <alignment horizontal="left" vertical="center" wrapText="1"/>
    </xf>
    <xf numFmtId="177" fontId="11" fillId="0" borderId="7" xfId="11" applyNumberFormat="1" applyFont="1" applyBorder="1" applyAlignment="1">
      <alignment horizontal="center"/>
    </xf>
    <xf numFmtId="177" fontId="11" fillId="0" borderId="8" xfId="11" applyNumberFormat="1" applyFont="1" applyBorder="1" applyAlignment="1">
      <alignment horizontal="center"/>
    </xf>
    <xf numFmtId="177" fontId="11" fillId="0" borderId="9" xfId="11" applyNumberFormat="1" applyFont="1" applyBorder="1" applyAlignment="1">
      <alignment horizontal="center"/>
    </xf>
    <xf numFmtId="0" fontId="11" fillId="0" borderId="10" xfId="11" applyFont="1" applyBorder="1" applyAlignment="1">
      <alignment horizontal="center" vertical="center" wrapText="1"/>
    </xf>
    <xf numFmtId="0" fontId="11" fillId="0" borderId="6" xfId="11" applyFont="1" applyBorder="1" applyAlignment="1">
      <alignment horizontal="center" vertical="center" wrapText="1"/>
    </xf>
    <xf numFmtId="0" fontId="11" fillId="0" borderId="7" xfId="11" applyFont="1" applyBorder="1" applyAlignment="1">
      <alignment horizontal="center"/>
    </xf>
    <xf numFmtId="0" fontId="11" fillId="0" borderId="9" xfId="11" applyFont="1" applyBorder="1" applyAlignment="1">
      <alignment horizontal="center"/>
    </xf>
    <xf numFmtId="0" fontId="11" fillId="0" borderId="11" xfId="11" applyFont="1" applyBorder="1" applyAlignment="1">
      <alignment horizontal="center" vertical="center" wrapText="1"/>
    </xf>
    <xf numFmtId="0" fontId="11" fillId="0" borderId="12" xfId="11" applyFont="1" applyBorder="1" applyAlignment="1">
      <alignment horizontal="left" vertical="center" wrapText="1"/>
    </xf>
    <xf numFmtId="0" fontId="11" fillId="0" borderId="13" xfId="11" applyFont="1" applyBorder="1" applyAlignment="1">
      <alignment horizontal="center" vertical="center" wrapText="1"/>
    </xf>
    <xf numFmtId="0" fontId="11" fillId="0" borderId="7" xfId="11" applyFont="1" applyBorder="1" applyAlignment="1">
      <alignment horizontal="center" vertical="center" wrapText="1"/>
    </xf>
    <xf numFmtId="0" fontId="11" fillId="0" borderId="14" xfId="11" applyFont="1" applyBorder="1" applyAlignment="1">
      <alignment horizontal="center" vertical="center" wrapText="1"/>
    </xf>
    <xf numFmtId="0" fontId="11" fillId="0" borderId="15" xfId="11" applyFont="1" applyBorder="1" applyAlignment="1">
      <alignment horizontal="center" vertical="center" wrapText="1"/>
    </xf>
    <xf numFmtId="0" fontId="11" fillId="0" borderId="16" xfId="11" applyFont="1" applyBorder="1" applyAlignment="1">
      <alignment horizontal="center" vertical="center" wrapText="1"/>
    </xf>
    <xf numFmtId="0" fontId="3" fillId="0" borderId="17" xfId="1" applyBorder="1"/>
    <xf numFmtId="174" fontId="3" fillId="0" borderId="17" xfId="1" applyNumberFormat="1" applyBorder="1"/>
    <xf numFmtId="174" fontId="3" fillId="0" borderId="18" xfId="1" applyNumberFormat="1" applyBorder="1"/>
    <xf numFmtId="174" fontId="3" fillId="0" borderId="19" xfId="1" applyNumberFormat="1" applyBorder="1"/>
    <xf numFmtId="0" fontId="3" fillId="0" borderId="20" xfId="1" applyBorder="1"/>
    <xf numFmtId="0" fontId="3" fillId="0" borderId="21" xfId="1" applyBorder="1"/>
    <xf numFmtId="174" fontId="3" fillId="0" borderId="21" xfId="1" applyNumberFormat="1" applyBorder="1"/>
    <xf numFmtId="174" fontId="3" fillId="0" borderId="22" xfId="1" applyNumberFormat="1" applyBorder="1"/>
    <xf numFmtId="0" fontId="3" fillId="0" borderId="23" xfId="1" applyBorder="1" applyAlignment="1">
      <alignment horizontal="center"/>
    </xf>
    <xf numFmtId="0" fontId="3" fillId="0" borderId="24" xfId="1" applyBorder="1" applyAlignment="1">
      <alignment horizontal="center"/>
    </xf>
    <xf numFmtId="174" fontId="3" fillId="0" borderId="23" xfId="1" applyNumberFormat="1" applyBorder="1"/>
    <xf numFmtId="174" fontId="3" fillId="0" borderId="25" xfId="1" applyNumberFormat="1" applyBorder="1"/>
    <xf numFmtId="174" fontId="3" fillId="0" borderId="26" xfId="1" applyNumberFormat="1" applyBorder="1"/>
    <xf numFmtId="0" fontId="46" fillId="0" borderId="0" xfId="11" applyFont="1"/>
    <xf numFmtId="0" fontId="44" fillId="0" borderId="0" xfId="11" applyFont="1" applyAlignment="1">
      <alignment horizontal="center"/>
    </xf>
    <xf numFmtId="0" fontId="20" fillId="0" borderId="0" xfId="1" applyFont="1" applyAlignment="1">
      <alignment vertical="center"/>
    </xf>
    <xf numFmtId="0" fontId="21" fillId="0" borderId="0" xfId="1" applyFont="1" applyAlignment="1">
      <alignment vertical="center"/>
    </xf>
    <xf numFmtId="0" fontId="24" fillId="0" borderId="0" xfId="1" applyFont="1" applyAlignment="1">
      <alignment horizontal="center" vertical="center"/>
    </xf>
    <xf numFmtId="0" fontId="11" fillId="0" borderId="27" xfId="1" applyFont="1" applyBorder="1" applyAlignment="1">
      <alignment horizontal="center" vertical="center" wrapText="1"/>
    </xf>
    <xf numFmtId="0" fontId="27" fillId="0" borderId="0" xfId="1" applyFont="1" applyAlignment="1">
      <alignment vertical="center"/>
    </xf>
    <xf numFmtId="0" fontId="48" fillId="0" borderId="0" xfId="1" applyFont="1" applyAlignment="1">
      <alignment horizontal="center" vertical="center" wrapText="1"/>
    </xf>
    <xf numFmtId="2" fontId="49" fillId="0" borderId="0" xfId="1" applyNumberFormat="1" applyFont="1" applyAlignment="1">
      <alignment horizontal="center" vertical="center" wrapText="1"/>
    </xf>
    <xf numFmtId="2" fontId="50" fillId="0" borderId="0" xfId="1" applyNumberFormat="1" applyFont="1" applyAlignment="1">
      <alignment horizontal="center" vertical="center" wrapText="1"/>
    </xf>
    <xf numFmtId="168" fontId="14" fillId="0" borderId="0" xfId="9" applyNumberFormat="1" applyFont="1" applyFill="1" applyBorder="1" applyAlignment="1">
      <alignment horizontal="center" vertical="center"/>
    </xf>
    <xf numFmtId="168" fontId="15" fillId="0" borderId="0" xfId="9" applyNumberFormat="1" applyFont="1" applyFill="1" applyBorder="1" applyAlignment="1">
      <alignment horizontal="center" vertical="center"/>
    </xf>
    <xf numFmtId="168" fontId="14" fillId="0" borderId="0" xfId="1" applyNumberFormat="1" applyFont="1" applyAlignment="1">
      <alignment vertical="center"/>
    </xf>
    <xf numFmtId="168" fontId="15" fillId="0" borderId="3" xfId="9" applyNumberFormat="1" applyFont="1" applyFill="1" applyBorder="1" applyAlignment="1">
      <alignment horizontal="center" vertical="center"/>
    </xf>
    <xf numFmtId="0" fontId="33" fillId="0" borderId="0" xfId="1" applyFont="1" applyAlignment="1">
      <alignment vertical="center"/>
    </xf>
    <xf numFmtId="0" fontId="4" fillId="0" borderId="0" xfId="1" applyFont="1" applyAlignment="1">
      <alignment horizontal="centerContinuous" vertical="center"/>
    </xf>
    <xf numFmtId="0" fontId="51" fillId="0" borderId="0" xfId="1" applyFont="1" applyAlignment="1">
      <alignment horizontal="centerContinuous" vertical="center"/>
    </xf>
    <xf numFmtId="0" fontId="51" fillId="0" borderId="0" xfId="1" applyFont="1" applyAlignment="1">
      <alignment vertical="center"/>
    </xf>
    <xf numFmtId="0" fontId="6" fillId="0" borderId="0" xfId="1" applyFont="1" applyAlignment="1">
      <alignment horizontal="centerContinuous"/>
    </xf>
    <xf numFmtId="0" fontId="52" fillId="0" borderId="0" xfId="1" applyFont="1" applyAlignment="1">
      <alignment horizontal="centerContinuous"/>
    </xf>
    <xf numFmtId="0" fontId="52" fillId="0" borderId="0" xfId="1" applyFont="1"/>
    <xf numFmtId="0" fontId="8" fillId="0" borderId="0" xfId="1" applyFont="1" applyAlignment="1">
      <alignment horizontal="centerContinuous" vertical="center"/>
    </xf>
    <xf numFmtId="0" fontId="53" fillId="0" borderId="0" xfId="1" applyFont="1" applyAlignment="1">
      <alignment horizontal="centerContinuous" vertical="center"/>
    </xf>
    <xf numFmtId="0" fontId="53" fillId="0" borderId="0" xfId="1" applyFont="1" applyAlignment="1">
      <alignment vertical="center"/>
    </xf>
    <xf numFmtId="0" fontId="35" fillId="0" borderId="0" xfId="1" applyFont="1" applyAlignment="1">
      <alignment horizontal="centerContinuous" vertical="center"/>
    </xf>
    <xf numFmtId="0" fontId="54" fillId="0" borderId="0" xfId="1" applyFont="1" applyAlignment="1">
      <alignment horizontal="centerContinuous" vertical="center"/>
    </xf>
    <xf numFmtId="0" fontId="54" fillId="0" borderId="0" xfId="1" applyFont="1" applyAlignment="1">
      <alignment vertical="center"/>
    </xf>
    <xf numFmtId="0" fontId="5" fillId="0" borderId="0" xfId="1" applyFont="1" applyAlignment="1">
      <alignment horizontal="centerContinuous" vertical="center"/>
    </xf>
    <xf numFmtId="0" fontId="10" fillId="0" borderId="0" xfId="1" applyFont="1" applyAlignment="1">
      <alignment horizontal="centerContinuous" vertical="center"/>
    </xf>
    <xf numFmtId="0" fontId="11" fillId="0" borderId="1" xfId="1" applyFont="1" applyBorder="1" applyAlignment="1">
      <alignment horizontal="center" vertical="center" wrapText="1"/>
    </xf>
    <xf numFmtId="0" fontId="12" fillId="0" borderId="1" xfId="1" applyFont="1" applyBorder="1" applyAlignment="1">
      <alignment horizontal="center" vertical="center" wrapText="1"/>
    </xf>
    <xf numFmtId="0" fontId="12" fillId="0" borderId="1" xfId="1" applyFont="1" applyBorder="1" applyAlignment="1">
      <alignment horizontal="center" vertical="center"/>
    </xf>
    <xf numFmtId="0" fontId="11" fillId="0" borderId="2" xfId="1" applyFont="1" applyBorder="1" applyAlignment="1">
      <alignment horizontal="center" vertical="center" wrapText="1"/>
    </xf>
    <xf numFmtId="0" fontId="12" fillId="0" borderId="2" xfId="1" applyFont="1" applyBorder="1" applyAlignment="1">
      <alignment horizontal="center" vertical="center" wrapText="1"/>
    </xf>
    <xf numFmtId="0" fontId="12" fillId="0" borderId="2" xfId="1" applyFont="1" applyBorder="1" applyAlignment="1">
      <alignment horizontal="center" vertical="center"/>
    </xf>
    <xf numFmtId="0" fontId="55" fillId="0" borderId="0" xfId="1" applyFont="1" applyAlignment="1">
      <alignment horizontal="center" vertical="center"/>
    </xf>
    <xf numFmtId="0" fontId="14" fillId="0" borderId="0" xfId="1" applyFont="1" applyAlignment="1">
      <alignment horizontal="center" vertical="center"/>
    </xf>
    <xf numFmtId="178" fontId="14" fillId="0" borderId="0" xfId="1" applyNumberFormat="1" applyFont="1" applyAlignment="1">
      <alignment horizontal="center" vertical="center"/>
    </xf>
    <xf numFmtId="2" fontId="14" fillId="0" borderId="0" xfId="1" applyNumberFormat="1" applyFont="1" applyAlignment="1">
      <alignment horizontal="center" vertical="center"/>
    </xf>
    <xf numFmtId="4" fontId="15" fillId="0" borderId="0" xfId="1" applyNumberFormat="1" applyFont="1" applyAlignment="1">
      <alignment horizontal="center" vertical="center"/>
    </xf>
    <xf numFmtId="4" fontId="3" fillId="0" borderId="0" xfId="1" applyNumberFormat="1" applyAlignment="1">
      <alignment vertical="center"/>
    </xf>
    <xf numFmtId="0" fontId="14" fillId="0" borderId="4" xfId="1" applyFont="1" applyBorder="1" applyAlignment="1">
      <alignment vertical="center"/>
    </xf>
    <xf numFmtId="178" fontId="55" fillId="0" borderId="4" xfId="1" applyNumberFormat="1" applyFont="1" applyBorder="1" applyAlignment="1">
      <alignment horizontal="center" vertical="center"/>
    </xf>
    <xf numFmtId="4" fontId="14" fillId="0" borderId="4" xfId="1" applyNumberFormat="1" applyFont="1" applyBorder="1" applyAlignment="1">
      <alignment horizontal="center" vertical="center"/>
    </xf>
    <xf numFmtId="4" fontId="15" fillId="0" borderId="4" xfId="1" applyNumberFormat="1" applyFont="1" applyBorder="1" applyAlignment="1">
      <alignment horizontal="center" vertical="center"/>
    </xf>
    <xf numFmtId="0" fontId="56" fillId="0" borderId="0" xfId="1" applyFont="1" applyAlignment="1">
      <alignment vertical="center"/>
    </xf>
    <xf numFmtId="179" fontId="16" fillId="0" borderId="0" xfId="1" applyNumberFormat="1" applyFont="1" applyAlignment="1">
      <alignment vertical="center"/>
    </xf>
    <xf numFmtId="180" fontId="3" fillId="0" borderId="0" xfId="1" applyNumberFormat="1" applyAlignment="1">
      <alignment vertical="center"/>
    </xf>
    <xf numFmtId="0" fontId="20" fillId="0" borderId="0" xfId="1" applyFont="1" applyAlignment="1">
      <alignment horizontal="centerContinuous" vertical="center"/>
    </xf>
    <xf numFmtId="0" fontId="11" fillId="0" borderId="2" xfId="1" applyFont="1" applyBorder="1" applyAlignment="1">
      <alignment horizontal="center" vertical="center"/>
    </xf>
    <xf numFmtId="4" fontId="14" fillId="0" borderId="0" xfId="1" applyNumberFormat="1" applyFont="1" applyAlignment="1">
      <alignment horizontal="center" vertical="center"/>
    </xf>
    <xf numFmtId="0" fontId="14" fillId="0" borderId="4" xfId="1" applyFont="1" applyBorder="1"/>
    <xf numFmtId="0" fontId="17" fillId="0" borderId="0" xfId="1" applyFont="1" applyAlignment="1">
      <alignment horizontal="left" vertical="center"/>
    </xf>
    <xf numFmtId="180" fontId="14" fillId="0" borderId="0" xfId="1" applyNumberFormat="1" applyFont="1"/>
    <xf numFmtId="178" fontId="14" fillId="0" borderId="0" xfId="1" applyNumberFormat="1" applyFont="1"/>
    <xf numFmtId="0" fontId="57" fillId="0" borderId="0" xfId="1" applyFont="1" applyAlignment="1">
      <alignment vertical="center"/>
    </xf>
    <xf numFmtId="0" fontId="58" fillId="0" borderId="0" xfId="1" applyFont="1" applyAlignment="1">
      <alignment vertical="center"/>
    </xf>
    <xf numFmtId="0" fontId="59" fillId="0" borderId="0" xfId="1" applyFont="1" applyAlignment="1">
      <alignment vertical="center"/>
    </xf>
    <xf numFmtId="0" fontId="60" fillId="0" borderId="0" xfId="1" applyFont="1" applyAlignment="1">
      <alignment vertical="center"/>
    </xf>
    <xf numFmtId="0" fontId="40" fillId="0" borderId="0" xfId="1" applyFont="1" applyAlignment="1">
      <alignment vertical="center"/>
    </xf>
    <xf numFmtId="0" fontId="5" fillId="0" borderId="0" xfId="1" applyFont="1" applyAlignment="1">
      <alignment horizontal="center" vertical="center"/>
    </xf>
    <xf numFmtId="0" fontId="12" fillId="0" borderId="1" xfId="1" applyFont="1" applyBorder="1" applyAlignment="1">
      <alignment horizontal="center" vertical="center"/>
    </xf>
    <xf numFmtId="0" fontId="61" fillId="0" borderId="0" xfId="1" applyFont="1" applyAlignment="1">
      <alignment vertical="center"/>
    </xf>
    <xf numFmtId="0" fontId="12" fillId="0" borderId="2" xfId="1" applyFont="1" applyBorder="1" applyAlignment="1">
      <alignment horizontal="center" vertical="center"/>
    </xf>
    <xf numFmtId="2" fontId="14" fillId="0" borderId="0" xfId="13" applyNumberFormat="1" applyFont="1" applyFill="1" applyBorder="1" applyAlignment="1">
      <alignment horizontal="center" vertical="center"/>
    </xf>
    <xf numFmtId="2" fontId="15" fillId="0" borderId="0" xfId="13" applyNumberFormat="1" applyFont="1" applyFill="1" applyBorder="1" applyAlignment="1">
      <alignment horizontal="center" vertical="center"/>
    </xf>
    <xf numFmtId="0" fontId="62" fillId="0" borderId="4" xfId="1" applyFont="1" applyBorder="1" applyAlignment="1">
      <alignment vertical="center"/>
    </xf>
    <xf numFmtId="2" fontId="62" fillId="0" borderId="4" xfId="1" applyNumberFormat="1" applyFont="1" applyBorder="1" applyAlignment="1">
      <alignment horizontal="left" vertical="center"/>
    </xf>
    <xf numFmtId="181" fontId="63" fillId="0" borderId="4" xfId="1" applyNumberFormat="1" applyFont="1" applyBorder="1" applyAlignment="1">
      <alignment vertical="center"/>
    </xf>
    <xf numFmtId="2" fontId="62" fillId="0" borderId="4" xfId="13" applyNumberFormat="1" applyFont="1" applyFill="1" applyBorder="1" applyAlignment="1">
      <alignment horizontal="center" vertical="center"/>
    </xf>
    <xf numFmtId="0" fontId="62" fillId="0" borderId="0" xfId="1" applyFont="1" applyAlignment="1">
      <alignment vertical="center"/>
    </xf>
    <xf numFmtId="0" fontId="60" fillId="0" borderId="4" xfId="1" applyFont="1" applyBorder="1" applyAlignment="1">
      <alignment vertical="center"/>
    </xf>
    <xf numFmtId="4" fontId="60" fillId="0" borderId="4" xfId="13" applyNumberFormat="1" applyFont="1" applyBorder="1" applyAlignment="1">
      <alignment horizontal="center" vertical="center"/>
    </xf>
    <xf numFmtId="181" fontId="60" fillId="0" borderId="0" xfId="1" applyNumberFormat="1" applyFont="1" applyAlignment="1">
      <alignment vertical="center"/>
    </xf>
    <xf numFmtId="2" fontId="15" fillId="0" borderId="4" xfId="1" applyNumberFormat="1" applyFont="1" applyBorder="1" applyAlignment="1">
      <alignment horizontal="left" vertical="center"/>
    </xf>
    <xf numFmtId="181" fontId="64" fillId="0" borderId="4" xfId="1" applyNumberFormat="1" applyFont="1" applyBorder="1" applyAlignment="1">
      <alignment vertical="center"/>
    </xf>
    <xf numFmtId="4" fontId="14" fillId="0" borderId="4" xfId="13" applyNumberFormat="1" applyFont="1" applyBorder="1" applyAlignment="1">
      <alignment horizontal="center" vertical="center"/>
    </xf>
    <xf numFmtId="3" fontId="55" fillId="0" borderId="4" xfId="13" applyNumberFormat="1" applyFont="1" applyBorder="1" applyAlignment="1">
      <alignment horizontal="center" vertical="center"/>
    </xf>
    <xf numFmtId="0" fontId="65" fillId="0" borderId="0" xfId="1" applyFont="1"/>
    <xf numFmtId="171" fontId="65" fillId="0" borderId="0" xfId="13" applyFont="1" applyBorder="1" applyAlignment="1">
      <alignment horizontal="right"/>
    </xf>
    <xf numFmtId="171" fontId="16" fillId="0" borderId="0" xfId="13" applyFont="1" applyBorder="1" applyAlignment="1">
      <alignment horizontal="right"/>
    </xf>
    <xf numFmtId="181" fontId="3" fillId="0" borderId="0" xfId="1" applyNumberFormat="1"/>
    <xf numFmtId="181" fontId="15" fillId="0" borderId="0" xfId="1" applyNumberFormat="1" applyFont="1"/>
    <xf numFmtId="0" fontId="4" fillId="0" borderId="0" xfId="14" applyFont="1" applyAlignment="1" applyProtection="1">
      <alignment vertical="center"/>
      <protection locked="0"/>
    </xf>
    <xf numFmtId="0" fontId="35" fillId="0" borderId="0" xfId="14" applyFont="1" applyAlignment="1" applyProtection="1">
      <alignment vertical="center"/>
      <protection locked="0"/>
    </xf>
    <xf numFmtId="0" fontId="6" fillId="0" borderId="0" xfId="14" applyFont="1" applyAlignment="1" applyProtection="1">
      <alignment horizontal="centerContinuous" vertical="center"/>
      <protection locked="0"/>
    </xf>
    <xf numFmtId="0" fontId="6" fillId="0" borderId="0" xfId="14" applyFont="1" applyAlignment="1" applyProtection="1">
      <alignment vertical="center"/>
      <protection locked="0"/>
    </xf>
    <xf numFmtId="167" fontId="66" fillId="0" borderId="0" xfId="14" applyNumberFormat="1" applyFont="1" applyAlignment="1" applyProtection="1">
      <alignment horizontal="centerContinuous" vertical="center"/>
      <protection locked="0"/>
    </xf>
    <xf numFmtId="0" fontId="66" fillId="0" borderId="0" xfId="14" applyFont="1" applyAlignment="1" applyProtection="1">
      <alignment vertical="center"/>
      <protection locked="0"/>
    </xf>
    <xf numFmtId="0" fontId="35" fillId="0" borderId="0" xfId="14" applyFont="1" applyAlignment="1" applyProtection="1">
      <alignment horizontal="centerContinuous" vertical="center"/>
      <protection locked="0"/>
    </xf>
    <xf numFmtId="0" fontId="5" fillId="0" borderId="0" xfId="14" applyFont="1" applyAlignment="1" applyProtection="1">
      <alignment horizontal="centerContinuous" vertical="center"/>
      <protection locked="0"/>
    </xf>
    <xf numFmtId="0" fontId="37" fillId="0" borderId="0" xfId="14" applyFont="1" applyAlignment="1" applyProtection="1">
      <alignment vertical="center"/>
      <protection locked="0"/>
    </xf>
    <xf numFmtId="0" fontId="3" fillId="0" borderId="0" xfId="14" applyAlignment="1" applyProtection="1">
      <alignment vertical="center"/>
      <protection locked="0"/>
    </xf>
    <xf numFmtId="0" fontId="11" fillId="0" borderId="1" xfId="14" applyFont="1" applyBorder="1" applyAlignment="1" applyProtection="1">
      <alignment horizontal="center" vertical="center"/>
      <protection locked="0"/>
    </xf>
    <xf numFmtId="0" fontId="12" fillId="0" borderId="1" xfId="14" applyFont="1" applyBorder="1" applyAlignment="1" applyProtection="1">
      <alignment horizontal="center" vertical="center"/>
      <protection locked="0"/>
    </xf>
    <xf numFmtId="0" fontId="12" fillId="0" borderId="1" xfId="14" applyFont="1" applyBorder="1" applyAlignment="1" applyProtection="1">
      <alignment horizontal="center" vertical="center" wrapText="1"/>
      <protection locked="0"/>
    </xf>
    <xf numFmtId="0" fontId="67" fillId="0" borderId="0" xfId="14" applyFont="1" applyAlignment="1" applyProtection="1">
      <alignment vertical="center"/>
      <protection locked="0"/>
    </xf>
    <xf numFmtId="0" fontId="12" fillId="0" borderId="2" xfId="14" applyFont="1" applyBorder="1" applyAlignment="1" applyProtection="1">
      <alignment horizontal="center" vertical="center"/>
      <protection locked="0"/>
    </xf>
    <xf numFmtId="0" fontId="12" fillId="0" borderId="2" xfId="14" applyFont="1" applyBorder="1" applyAlignment="1" applyProtection="1">
      <alignment horizontal="center" vertical="center" wrapText="1"/>
      <protection locked="0"/>
    </xf>
    <xf numFmtId="0" fontId="14" fillId="0" borderId="0" xfId="14" applyFont="1" applyAlignment="1" applyProtection="1">
      <alignment horizontal="center" vertical="center"/>
      <protection locked="0"/>
    </xf>
    <xf numFmtId="0" fontId="15" fillId="0" borderId="0" xfId="14" applyFont="1" applyAlignment="1" applyProtection="1">
      <alignment horizontal="center" vertical="center"/>
      <protection locked="0"/>
    </xf>
    <xf numFmtId="0" fontId="14" fillId="0" borderId="0" xfId="14" applyFont="1" applyAlignment="1" applyProtection="1">
      <alignment horizontal="center" vertical="center" wrapText="1"/>
      <protection locked="0"/>
    </xf>
    <xf numFmtId="0" fontId="55" fillId="0" borderId="0" xfId="14" applyFont="1" applyAlignment="1" applyProtection="1">
      <alignment horizontal="center" vertical="center"/>
      <protection locked="0"/>
    </xf>
    <xf numFmtId="0" fontId="14" fillId="0" borderId="0" xfId="14" applyFont="1" applyAlignment="1" applyProtection="1">
      <alignment horizontal="left" vertical="center"/>
      <protection locked="0"/>
    </xf>
    <xf numFmtId="182" fontId="14" fillId="0" borderId="0" xfId="15" applyNumberFormat="1" applyFont="1" applyFill="1" applyBorder="1" applyAlignment="1" applyProtection="1">
      <alignment horizontal="right" vertical="center"/>
      <protection locked="0"/>
    </xf>
    <xf numFmtId="2" fontId="14" fillId="0" borderId="0" xfId="15" applyNumberFormat="1" applyFont="1" applyFill="1" applyBorder="1" applyAlignment="1" applyProtection="1">
      <alignment horizontal="center" vertical="center"/>
      <protection locked="0"/>
    </xf>
    <xf numFmtId="2" fontId="15" fillId="0" borderId="0" xfId="15" applyNumberFormat="1" applyFont="1" applyFill="1" applyBorder="1" applyAlignment="1" applyProtection="1">
      <alignment horizontal="center" vertical="center"/>
      <protection locked="0"/>
    </xf>
    <xf numFmtId="0" fontId="14" fillId="0" borderId="0" xfId="14" applyFont="1" applyAlignment="1" applyProtection="1">
      <alignment vertical="center"/>
      <protection locked="0"/>
    </xf>
    <xf numFmtId="0" fontId="14" fillId="0" borderId="4" xfId="14" applyFont="1" applyBorder="1" applyAlignment="1" applyProtection="1">
      <alignment vertical="center"/>
      <protection locked="0"/>
    </xf>
    <xf numFmtId="2" fontId="15" fillId="0" borderId="4" xfId="14" applyNumberFormat="1" applyFont="1" applyBorder="1" applyAlignment="1" applyProtection="1">
      <alignment horizontal="left" vertical="center"/>
      <protection locked="0"/>
    </xf>
    <xf numFmtId="180" fontId="55" fillId="2" borderId="4" xfId="15" applyNumberFormat="1" applyFont="1" applyFill="1" applyBorder="1" applyAlignment="1" applyProtection="1">
      <alignment horizontal="right" vertical="center"/>
      <protection locked="0"/>
    </xf>
    <xf numFmtId="2" fontId="14" fillId="0" borderId="4" xfId="15" applyNumberFormat="1" applyFont="1" applyFill="1" applyBorder="1" applyAlignment="1" applyProtection="1">
      <alignment horizontal="center" vertical="center"/>
      <protection locked="0"/>
    </xf>
    <xf numFmtId="0" fontId="56" fillId="0" borderId="0" xfId="14" applyFont="1" applyAlignment="1" applyProtection="1">
      <alignment vertical="center"/>
      <protection locked="0"/>
    </xf>
    <xf numFmtId="2" fontId="68" fillId="0" borderId="0" xfId="14" applyNumberFormat="1" applyFont="1" applyAlignment="1" applyProtection="1">
      <alignment horizontal="left" vertical="center"/>
      <protection locked="0"/>
    </xf>
    <xf numFmtId="180" fontId="56" fillId="0" borderId="0" xfId="15" applyNumberFormat="1" applyFont="1" applyFill="1" applyBorder="1" applyAlignment="1" applyProtection="1">
      <alignment horizontal="right" vertical="center"/>
      <protection locked="0"/>
    </xf>
    <xf numFmtId="2" fontId="56" fillId="0" borderId="0" xfId="15" applyNumberFormat="1" applyFont="1" applyFill="1" applyBorder="1" applyAlignment="1" applyProtection="1">
      <alignment horizontal="center" vertical="center"/>
      <protection locked="0"/>
    </xf>
    <xf numFmtId="43" fontId="5" fillId="0" borderId="0" xfId="10" applyFont="1" applyFill="1" applyAlignment="1" applyProtection="1">
      <alignment horizontal="centerContinuous" vertical="center"/>
      <protection locked="0"/>
    </xf>
    <xf numFmtId="0" fontId="69" fillId="0" borderId="0" xfId="14" applyFont="1" applyAlignment="1" applyProtection="1">
      <alignment vertical="center"/>
      <protection locked="0"/>
    </xf>
    <xf numFmtId="0" fontId="56" fillId="0" borderId="4" xfId="14" applyFont="1" applyBorder="1" applyAlignment="1" applyProtection="1">
      <alignment vertical="center"/>
      <protection locked="0"/>
    </xf>
    <xf numFmtId="2" fontId="32" fillId="0" borderId="0" xfId="14" applyNumberFormat="1" applyFont="1" applyAlignment="1" applyProtection="1">
      <alignment horizontal="left" vertical="center"/>
      <protection locked="0"/>
    </xf>
    <xf numFmtId="3" fontId="33" fillId="0" borderId="0" xfId="15" applyNumberFormat="1" applyFont="1" applyFill="1" applyBorder="1" applyAlignment="1" applyProtection="1">
      <alignment horizontal="center" vertical="center"/>
      <protection locked="0"/>
    </xf>
    <xf numFmtId="2" fontId="33" fillId="0" borderId="0" xfId="15" applyNumberFormat="1" applyFont="1" applyFill="1" applyBorder="1" applyAlignment="1" applyProtection="1">
      <alignment horizontal="center" vertical="center"/>
      <protection locked="0"/>
    </xf>
    <xf numFmtId="180" fontId="55" fillId="0" borderId="4" xfId="15" applyNumberFormat="1" applyFont="1" applyBorder="1" applyAlignment="1" applyProtection="1">
      <alignment horizontal="right" vertical="center"/>
      <protection locked="0"/>
    </xf>
    <xf numFmtId="2" fontId="14" fillId="0" borderId="4" xfId="15" applyNumberFormat="1" applyFont="1" applyBorder="1" applyAlignment="1" applyProtection="1">
      <alignment horizontal="center" vertical="center"/>
      <protection locked="0"/>
    </xf>
    <xf numFmtId="0" fontId="70" fillId="0" borderId="0" xfId="14" applyFont="1" applyAlignment="1" applyProtection="1">
      <alignment vertical="center"/>
      <protection locked="0"/>
    </xf>
    <xf numFmtId="0" fontId="71" fillId="0" borderId="0" xfId="14" applyFont="1" applyAlignment="1" applyProtection="1">
      <alignment vertical="center"/>
      <protection locked="0"/>
    </xf>
    <xf numFmtId="0" fontId="17" fillId="0" borderId="0" xfId="14" applyFont="1" applyAlignment="1">
      <alignment horizontal="left" vertical="center"/>
    </xf>
    <xf numFmtId="0" fontId="14" fillId="0" borderId="0" xfId="14" applyFont="1" applyProtection="1">
      <protection locked="0"/>
    </xf>
    <xf numFmtId="0" fontId="3" fillId="0" borderId="0" xfId="14" applyProtection="1">
      <protection locked="0"/>
    </xf>
    <xf numFmtId="0" fontId="8" fillId="0" borderId="0" xfId="14" applyFont="1" applyAlignment="1">
      <alignment vertical="center"/>
    </xf>
    <xf numFmtId="0" fontId="51" fillId="0" borderId="0" xfId="14" applyFont="1" applyAlignment="1">
      <alignment vertical="center"/>
    </xf>
    <xf numFmtId="0" fontId="6" fillId="0" borderId="0" xfId="14" applyFont="1" applyAlignment="1">
      <alignment horizontal="centerContinuous" vertical="center"/>
    </xf>
    <xf numFmtId="0" fontId="6" fillId="0" borderId="0" xfId="14" applyFont="1"/>
    <xf numFmtId="167" fontId="8" fillId="0" borderId="0" xfId="14" applyNumberFormat="1" applyFont="1" applyAlignment="1">
      <alignment horizontal="centerContinuous" vertical="center"/>
    </xf>
    <xf numFmtId="0" fontId="35" fillId="0" borderId="0" xfId="14" applyFont="1" applyAlignment="1">
      <alignment horizontal="centerContinuous" vertical="center"/>
    </xf>
    <xf numFmtId="0" fontId="5" fillId="0" borderId="0" xfId="14" applyFont="1" applyAlignment="1">
      <alignment vertical="center"/>
    </xf>
    <xf numFmtId="0" fontId="37" fillId="0" borderId="0" xfId="14" applyFont="1" applyAlignment="1">
      <alignment vertical="center"/>
    </xf>
    <xf numFmtId="0" fontId="5" fillId="0" borderId="0" xfId="14" applyFont="1" applyAlignment="1">
      <alignment horizontal="centerContinuous" vertical="center"/>
    </xf>
    <xf numFmtId="0" fontId="3" fillId="0" borderId="0" xfId="14" applyAlignment="1">
      <alignment vertical="center"/>
    </xf>
    <xf numFmtId="0" fontId="11" fillId="0" borderId="1" xfId="14" applyFont="1" applyBorder="1" applyAlignment="1">
      <alignment horizontal="center" vertical="center"/>
    </xf>
    <xf numFmtId="0" fontId="12" fillId="0" borderId="1" xfId="14" applyFont="1" applyBorder="1" applyAlignment="1">
      <alignment horizontal="center" vertical="center"/>
    </xf>
    <xf numFmtId="0" fontId="12" fillId="0" borderId="1" xfId="14" applyFont="1" applyBorder="1" applyAlignment="1">
      <alignment horizontal="center" vertical="center" wrapText="1"/>
    </xf>
    <xf numFmtId="0" fontId="69" fillId="0" borderId="0" xfId="14" applyFont="1" applyAlignment="1">
      <alignment vertical="center"/>
    </xf>
    <xf numFmtId="0" fontId="12" fillId="0" borderId="2" xfId="14" applyFont="1" applyBorder="1" applyAlignment="1">
      <alignment horizontal="center" vertical="center"/>
    </xf>
    <xf numFmtId="0" fontId="12" fillId="0" borderId="2" xfId="14" applyFont="1" applyBorder="1" applyAlignment="1">
      <alignment horizontal="center" vertical="center" wrapText="1"/>
    </xf>
    <xf numFmtId="0" fontId="14" fillId="0" borderId="0" xfId="14" applyFont="1" applyAlignment="1">
      <alignment vertical="center"/>
    </xf>
    <xf numFmtId="0" fontId="15" fillId="0" borderId="0" xfId="14" applyFont="1" applyAlignment="1">
      <alignment horizontal="center" vertical="center"/>
    </xf>
    <xf numFmtId="0" fontId="14" fillId="0" borderId="0" xfId="14" applyFont="1" applyAlignment="1">
      <alignment horizontal="center" vertical="center"/>
    </xf>
    <xf numFmtId="0" fontId="14" fillId="0" borderId="0" xfId="14" applyFont="1" applyAlignment="1">
      <alignment horizontal="center" vertical="center" wrapText="1"/>
    </xf>
    <xf numFmtId="0" fontId="55" fillId="0" borderId="0" xfId="14" applyFont="1" applyAlignment="1">
      <alignment horizontal="center" vertical="center"/>
    </xf>
    <xf numFmtId="0" fontId="14" fillId="0" borderId="0" xfId="14" applyFont="1" applyAlignment="1">
      <alignment horizontal="left" vertical="center"/>
    </xf>
    <xf numFmtId="180" fontId="14" fillId="0" borderId="0" xfId="15" applyNumberFormat="1" applyFont="1" applyFill="1" applyBorder="1" applyAlignment="1">
      <alignment horizontal="right" vertical="center"/>
    </xf>
    <xf numFmtId="2" fontId="14" fillId="0" borderId="0" xfId="15" applyNumberFormat="1" applyFont="1" applyFill="1" applyBorder="1" applyAlignment="1">
      <alignment horizontal="center" vertical="center"/>
    </xf>
    <xf numFmtId="2" fontId="15" fillId="0" borderId="0" xfId="15" applyNumberFormat="1" applyFont="1" applyFill="1" applyBorder="1" applyAlignment="1">
      <alignment horizontal="center" vertical="center"/>
    </xf>
    <xf numFmtId="0" fontId="14" fillId="0" borderId="4" xfId="14" applyFont="1" applyBorder="1" applyAlignment="1">
      <alignment vertical="center"/>
    </xf>
    <xf numFmtId="2" fontId="14" fillId="0" borderId="4" xfId="14" applyNumberFormat="1" applyFont="1" applyBorder="1" applyAlignment="1">
      <alignment horizontal="left" vertical="center"/>
    </xf>
    <xf numFmtId="180" fontId="55" fillId="0" borderId="4" xfId="15" applyNumberFormat="1" applyFont="1" applyFill="1" applyBorder="1" applyAlignment="1">
      <alignment horizontal="right" vertical="center"/>
    </xf>
    <xf numFmtId="2" fontId="14" fillId="0" borderId="4" xfId="15" applyNumberFormat="1" applyFont="1" applyFill="1" applyBorder="1" applyAlignment="1">
      <alignment horizontal="center" vertical="center"/>
    </xf>
    <xf numFmtId="0" fontId="56" fillId="0" borderId="0" xfId="14" applyFont="1" applyAlignment="1">
      <alignment vertical="center"/>
    </xf>
    <xf numFmtId="180" fontId="3" fillId="0" borderId="0" xfId="14" applyNumberFormat="1" applyAlignment="1">
      <alignment vertical="center"/>
    </xf>
    <xf numFmtId="3" fontId="14" fillId="0" borderId="0" xfId="14" applyNumberFormat="1" applyFont="1" applyAlignment="1">
      <alignment vertical="center"/>
    </xf>
    <xf numFmtId="3" fontId="33" fillId="0" borderId="0" xfId="15" applyNumberFormat="1" applyFont="1" applyFill="1" applyBorder="1" applyAlignment="1">
      <alignment horizontal="center" vertical="center"/>
    </xf>
    <xf numFmtId="4" fontId="33" fillId="0" borderId="0" xfId="15" applyNumberFormat="1" applyFont="1" applyFill="1" applyBorder="1" applyAlignment="1">
      <alignment horizontal="center" vertical="center"/>
    </xf>
    <xf numFmtId="2" fontId="14" fillId="0" borderId="0" xfId="14" applyNumberFormat="1" applyFont="1" applyAlignment="1">
      <alignment vertical="center"/>
    </xf>
    <xf numFmtId="4" fontId="14" fillId="0" borderId="4" xfId="15" applyNumberFormat="1" applyFont="1" applyFill="1" applyBorder="1" applyAlignment="1">
      <alignment horizontal="center" vertical="center"/>
    </xf>
    <xf numFmtId="180" fontId="14" fillId="0" borderId="0" xfId="14" applyNumberFormat="1" applyFont="1" applyAlignment="1">
      <alignment vertical="center"/>
    </xf>
    <xf numFmtId="0" fontId="71" fillId="0" borderId="0" xfId="14" applyFont="1" applyAlignment="1">
      <alignment vertical="center"/>
    </xf>
    <xf numFmtId="0" fontId="17" fillId="0" borderId="0" xfId="14" applyFont="1" applyAlignment="1">
      <alignment vertical="center"/>
    </xf>
    <xf numFmtId="0" fontId="15" fillId="0" borderId="0" xfId="14" applyFont="1" applyAlignment="1">
      <alignment horizontal="center"/>
    </xf>
    <xf numFmtId="180" fontId="14" fillId="0" borderId="0" xfId="14" applyNumberFormat="1" applyFont="1"/>
    <xf numFmtId="0" fontId="14" fillId="0" borderId="0" xfId="14" applyFont="1"/>
    <xf numFmtId="0" fontId="3" fillId="0" borderId="0" xfId="14"/>
    <xf numFmtId="0" fontId="19" fillId="0" borderId="0" xfId="14" applyFont="1"/>
    <xf numFmtId="0" fontId="32" fillId="0" borderId="0" xfId="15" applyFont="1" applyFill="1" applyBorder="1" applyAlignment="1">
      <alignment horizontal="right"/>
    </xf>
    <xf numFmtId="176" fontId="8" fillId="0" borderId="0" xfId="1" applyNumberFormat="1" applyFont="1" applyAlignment="1">
      <alignment horizontal="center" wrapText="1"/>
    </xf>
    <xf numFmtId="167" fontId="72" fillId="0" borderId="1" xfId="1" applyNumberFormat="1" applyFont="1" applyBorder="1" applyAlignment="1">
      <alignment horizontal="left" vertical="center"/>
    </xf>
    <xf numFmtId="167" fontId="11" fillId="0" borderId="27" xfId="1" applyNumberFormat="1" applyFont="1" applyBorder="1" applyAlignment="1">
      <alignment horizontal="center" vertical="center" wrapText="1"/>
    </xf>
    <xf numFmtId="167" fontId="12" fillId="0" borderId="1" xfId="1" applyNumberFormat="1" applyFont="1" applyBorder="1" applyAlignment="1">
      <alignment horizontal="center" vertical="center" wrapText="1"/>
    </xf>
    <xf numFmtId="0" fontId="11" fillId="0" borderId="4" xfId="1" applyFont="1" applyBorder="1" applyAlignment="1">
      <alignment horizontal="center" vertical="center" wrapText="1"/>
    </xf>
    <xf numFmtId="174" fontId="16" fillId="0" borderId="0" xfId="10" applyNumberFormat="1" applyFont="1"/>
    <xf numFmtId="168" fontId="14" fillId="0" borderId="0" xfId="1" applyNumberFormat="1" applyFont="1"/>
    <xf numFmtId="0" fontId="6" fillId="0" borderId="0" xfId="1" applyFont="1" applyAlignment="1">
      <alignment horizontal="centerContinuous" vertical="center"/>
    </xf>
    <xf numFmtId="0" fontId="34" fillId="0" borderId="0" xfId="1" applyFont="1"/>
    <xf numFmtId="0" fontId="22" fillId="0" borderId="0" xfId="1" applyFont="1"/>
    <xf numFmtId="0" fontId="54" fillId="0" borderId="0" xfId="1" applyFont="1"/>
    <xf numFmtId="0" fontId="12" fillId="0" borderId="1" xfId="1" applyFont="1" applyBorder="1" applyAlignment="1">
      <alignment horizontal="center" textRotation="90"/>
    </xf>
    <xf numFmtId="0" fontId="11" fillId="0" borderId="1" xfId="1" applyFont="1" applyBorder="1" applyAlignment="1">
      <alignment horizontal="right" textRotation="90" wrapText="1"/>
    </xf>
    <xf numFmtId="0" fontId="36" fillId="0" borderId="2" xfId="1" applyFont="1" applyBorder="1" applyAlignment="1">
      <alignment horizontal="center" vertical="center"/>
    </xf>
    <xf numFmtId="0" fontId="14" fillId="0" borderId="2" xfId="1" applyFont="1" applyBorder="1" applyAlignment="1">
      <alignment horizontal="center" textRotation="90"/>
    </xf>
    <xf numFmtId="0" fontId="15" fillId="0" borderId="2" xfId="1" applyFont="1" applyBorder="1" applyAlignment="1">
      <alignment textRotation="90" wrapText="1"/>
    </xf>
    <xf numFmtId="0" fontId="14" fillId="0" borderId="0" xfId="1" applyFont="1" applyAlignment="1">
      <alignment horizontal="center" textRotation="90"/>
    </xf>
    <xf numFmtId="0" fontId="15" fillId="0" borderId="0" xfId="1" applyFont="1" applyAlignment="1">
      <alignment textRotation="90" wrapText="1"/>
    </xf>
    <xf numFmtId="43" fontId="14" fillId="0" borderId="0" xfId="1" applyNumberFormat="1" applyFont="1" applyAlignment="1">
      <alignment horizontal="center" vertical="center"/>
    </xf>
    <xf numFmtId="3" fontId="14" fillId="0" borderId="0" xfId="1" applyNumberFormat="1" applyFont="1" applyAlignment="1">
      <alignment vertical="center"/>
    </xf>
    <xf numFmtId="3" fontId="15" fillId="0" borderId="0" xfId="1" applyNumberFormat="1" applyFont="1"/>
    <xf numFmtId="3" fontId="3" fillId="0" borderId="0" xfId="1" applyNumberFormat="1"/>
    <xf numFmtId="171" fontId="14" fillId="0" borderId="0" xfId="1" applyNumberFormat="1" applyFont="1"/>
    <xf numFmtId="3" fontId="33" fillId="0" borderId="0" xfId="1" applyNumberFormat="1" applyFont="1"/>
    <xf numFmtId="14" fontId="3" fillId="0" borderId="0" xfId="1" applyNumberFormat="1" applyAlignment="1">
      <alignment horizontal="left"/>
    </xf>
    <xf numFmtId="0" fontId="11" fillId="0" borderId="4" xfId="1" applyFont="1" applyBorder="1" applyAlignment="1">
      <alignment horizontal="center" vertical="center" wrapText="1"/>
    </xf>
    <xf numFmtId="0" fontId="61" fillId="0" borderId="28" xfId="16" applyFont="1" applyBorder="1" applyAlignment="1">
      <alignment horizontal="left" vertical="center"/>
    </xf>
    <xf numFmtId="14" fontId="11" fillId="0" borderId="28" xfId="1" applyNumberFormat="1" applyFont="1" applyBorder="1" applyAlignment="1">
      <alignment horizontal="center"/>
    </xf>
    <xf numFmtId="183" fontId="14" fillId="0" borderId="0" xfId="17" applyNumberFormat="1" applyFont="1" applyFill="1" applyBorder="1" applyAlignment="1">
      <alignment horizontal="center" vertical="center"/>
    </xf>
    <xf numFmtId="0" fontId="15" fillId="0" borderId="3" xfId="16" applyFont="1" applyBorder="1" applyAlignment="1">
      <alignment horizontal="left" vertical="center"/>
    </xf>
    <xf numFmtId="183" fontId="15" fillId="0" borderId="3" xfId="17" applyNumberFormat="1" applyFont="1" applyFill="1" applyBorder="1" applyAlignment="1">
      <alignment horizontal="center" vertical="center"/>
    </xf>
    <xf numFmtId="0" fontId="4" fillId="0" borderId="0" xfId="18" applyFont="1" applyAlignment="1" applyProtection="1">
      <alignment wrapText="1"/>
      <protection locked="0"/>
    </xf>
    <xf numFmtId="184" fontId="73" fillId="0" borderId="0" xfId="18" applyNumberFormat="1" applyFont="1" applyAlignment="1" applyProtection="1">
      <alignment horizontal="center" wrapText="1"/>
    </xf>
    <xf numFmtId="184" fontId="73" fillId="0" borderId="0" xfId="18" applyNumberFormat="1" applyFont="1" applyAlignment="1" applyProtection="1">
      <alignment horizontal="center" wrapText="1"/>
    </xf>
    <xf numFmtId="0" fontId="6" fillId="0" borderId="0" xfId="18" applyFont="1" applyAlignment="1" applyProtection="1">
      <alignment horizontal="center" wrapText="1"/>
    </xf>
    <xf numFmtId="185" fontId="8" fillId="0" borderId="0" xfId="18" applyNumberFormat="1" applyFont="1" applyAlignment="1" applyProtection="1">
      <alignment horizontal="center" wrapText="1"/>
      <protection locked="0"/>
    </xf>
    <xf numFmtId="185" fontId="8" fillId="0" borderId="0" xfId="18" applyNumberFormat="1" applyFont="1" applyAlignment="1" applyProtection="1">
      <alignment horizontal="center" wrapText="1"/>
    </xf>
    <xf numFmtId="185" fontId="22" fillId="0" borderId="0" xfId="1" applyNumberFormat="1" applyFont="1"/>
    <xf numFmtId="186" fontId="35" fillId="0" borderId="0" xfId="18" applyNumberFormat="1" applyFont="1" applyAlignment="1" applyProtection="1">
      <alignment horizontal="center" wrapText="1"/>
    </xf>
    <xf numFmtId="0" fontId="55" fillId="0" borderId="0" xfId="18" applyFont="1" applyProtection="1"/>
    <xf numFmtId="0" fontId="72" fillId="0" borderId="0" xfId="18" applyFont="1" applyAlignment="1" applyProtection="1">
      <alignment horizontal="left"/>
    </xf>
    <xf numFmtId="0" fontId="72" fillId="0" borderId="0" xfId="18" applyFont="1" applyProtection="1"/>
    <xf numFmtId="0" fontId="72" fillId="0" borderId="0" xfId="18" applyFont="1" applyAlignment="1" applyProtection="1">
      <alignment horizontal="right"/>
    </xf>
    <xf numFmtId="184" fontId="14" fillId="0" borderId="0" xfId="18" applyNumberFormat="1" applyFont="1" applyProtection="1"/>
    <xf numFmtId="184" fontId="12" fillId="0" borderId="0" xfId="18" applyNumberFormat="1" applyFont="1" applyProtection="1"/>
    <xf numFmtId="184" fontId="12" fillId="0" borderId="0" xfId="18" applyNumberFormat="1" applyFont="1" applyAlignment="1" applyProtection="1">
      <alignment horizontal="right"/>
    </xf>
    <xf numFmtId="0" fontId="5" fillId="0" borderId="29" xfId="18" applyFont="1" applyBorder="1" applyAlignment="1" applyProtection="1">
      <alignment horizontal="center" vertical="center"/>
    </xf>
    <xf numFmtId="0" fontId="11" fillId="0" borderId="30" xfId="1" applyFont="1" applyBorder="1" applyAlignment="1">
      <alignment horizontal="center" vertical="center"/>
    </xf>
    <xf numFmtId="186" fontId="11" fillId="0" borderId="29" xfId="18" applyNumberFormat="1" applyFont="1" applyBorder="1" applyAlignment="1" applyProtection="1">
      <alignment horizontal="center"/>
    </xf>
    <xf numFmtId="0" fontId="11" fillId="0" borderId="29" xfId="1" applyFont="1" applyBorder="1" applyAlignment="1">
      <alignment horizontal="center" vertical="center"/>
    </xf>
    <xf numFmtId="184" fontId="11" fillId="0" borderId="29" xfId="18" applyNumberFormat="1" applyFont="1" applyBorder="1" applyAlignment="1" applyProtection="1">
      <alignment horizontal="center"/>
    </xf>
    <xf numFmtId="0" fontId="74" fillId="0" borderId="30" xfId="1" applyFont="1" applyBorder="1" applyAlignment="1">
      <alignment horizontal="center" vertical="center"/>
    </xf>
    <xf numFmtId="0" fontId="3" fillId="0" borderId="0" xfId="1" applyFont="1"/>
    <xf numFmtId="0" fontId="5" fillId="0" borderId="4" xfId="18" applyFont="1" applyBorder="1" applyAlignment="1" applyProtection="1">
      <alignment horizontal="center" vertical="center"/>
    </xf>
    <xf numFmtId="186" fontId="11" fillId="0" borderId="4" xfId="18" applyNumberFormat="1" applyFont="1" applyBorder="1" applyAlignment="1" applyProtection="1">
      <alignment horizontal="center" vertical="center"/>
    </xf>
    <xf numFmtId="186" fontId="11" fillId="0" borderId="8" xfId="18" applyNumberFormat="1" applyFont="1" applyBorder="1" applyAlignment="1" applyProtection="1">
      <alignment horizontal="center" vertical="center"/>
    </xf>
    <xf numFmtId="184" fontId="11" fillId="0" borderId="4" xfId="18" applyNumberFormat="1" applyFont="1" applyBorder="1" applyAlignment="1" applyProtection="1">
      <alignment horizontal="center" vertical="center"/>
    </xf>
    <xf numFmtId="184" fontId="11" fillId="0" borderId="8" xfId="18" applyNumberFormat="1" applyFont="1" applyBorder="1" applyAlignment="1" applyProtection="1">
      <alignment horizontal="center" vertical="center"/>
    </xf>
    <xf numFmtId="0" fontId="14" fillId="0" borderId="28" xfId="18" applyFont="1" applyBorder="1" applyAlignment="1" applyProtection="1">
      <alignment horizontal="center" vertical="center"/>
    </xf>
    <xf numFmtId="186" fontId="63" fillId="0" borderId="28" xfId="18" applyNumberFormat="1" applyFont="1" applyBorder="1" applyAlignment="1" applyProtection="1">
      <alignment horizontal="center" vertical="center"/>
    </xf>
    <xf numFmtId="184" fontId="14" fillId="0" borderId="28" xfId="18" applyNumberFormat="1" applyFont="1" applyBorder="1" applyAlignment="1" applyProtection="1">
      <alignment horizontal="center" vertical="center"/>
    </xf>
    <xf numFmtId="187" fontId="15" fillId="0" borderId="2" xfId="18" applyNumberFormat="1" applyFont="1" applyBorder="1" applyAlignment="1" applyProtection="1">
      <alignment horizontal="left" vertical="center"/>
    </xf>
    <xf numFmtId="184" fontId="15" fillId="0" borderId="2" xfId="18" applyNumberFormat="1" applyFont="1" applyBorder="1" applyAlignment="1" applyProtection="1">
      <alignment horizontal="center" vertical="center"/>
    </xf>
    <xf numFmtId="0" fontId="16" fillId="0" borderId="0" xfId="1" applyFont="1" applyAlignment="1">
      <alignment vertical="center"/>
    </xf>
    <xf numFmtId="187" fontId="14" fillId="0" borderId="31" xfId="18" applyNumberFormat="1" applyFont="1" applyBorder="1" applyAlignment="1" applyProtection="1">
      <alignment horizontal="left" vertical="center"/>
    </xf>
    <xf numFmtId="184" fontId="14" fillId="0" borderId="0" xfId="18" applyNumberFormat="1" applyFont="1" applyAlignment="1" applyProtection="1">
      <alignment horizontal="center" vertical="center"/>
    </xf>
    <xf numFmtId="184" fontId="14" fillId="0" borderId="31" xfId="18" applyNumberFormat="1" applyFont="1" applyBorder="1" applyAlignment="1" applyProtection="1">
      <alignment horizontal="center" vertical="center"/>
    </xf>
    <xf numFmtId="187" fontId="14" fillId="0" borderId="0" xfId="18" applyNumberFormat="1" applyFont="1" applyAlignment="1" applyProtection="1">
      <alignment horizontal="left" vertical="center"/>
    </xf>
    <xf numFmtId="187" fontId="15" fillId="0" borderId="0" xfId="18" applyNumberFormat="1" applyFont="1" applyAlignment="1" applyProtection="1">
      <alignment horizontal="left" vertical="center"/>
    </xf>
    <xf numFmtId="184" fontId="15" fillId="0" borderId="0" xfId="18" applyNumberFormat="1" applyFont="1" applyAlignment="1" applyProtection="1">
      <alignment horizontal="center" vertical="center"/>
    </xf>
    <xf numFmtId="184" fontId="14" fillId="0" borderId="0" xfId="18" applyNumberFormat="1" applyFont="1" applyAlignment="1" applyProtection="1">
      <alignment horizontal="left" vertical="center" indent="1"/>
    </xf>
    <xf numFmtId="187" fontId="15" fillId="0" borderId="0" xfId="18" applyNumberFormat="1" applyFont="1" applyAlignment="1" applyProtection="1">
      <alignment horizontal="left" vertical="center" wrapText="1"/>
    </xf>
    <xf numFmtId="187" fontId="75" fillId="0" borderId="0" xfId="18" applyNumberFormat="1" applyFont="1" applyAlignment="1" applyProtection="1">
      <alignment horizontal="left" vertical="center"/>
    </xf>
    <xf numFmtId="187" fontId="15" fillId="0" borderId="32" xfId="18" applyNumberFormat="1" applyFont="1" applyBorder="1" applyAlignment="1" applyProtection="1">
      <alignment horizontal="left" vertical="center"/>
    </xf>
    <xf numFmtId="184" fontId="15" fillId="0" borderId="32" xfId="18" applyNumberFormat="1" applyFont="1" applyBorder="1" applyAlignment="1" applyProtection="1">
      <alignment horizontal="center" vertical="center"/>
    </xf>
    <xf numFmtId="187" fontId="60" fillId="0" borderId="33" xfId="18" applyNumberFormat="1" applyFont="1" applyBorder="1" applyAlignment="1" applyProtection="1">
      <alignment horizontal="center" vertical="center"/>
    </xf>
    <xf numFmtId="187" fontId="62" fillId="0" borderId="33" xfId="18" applyNumberFormat="1" applyFont="1" applyBorder="1" applyAlignment="1" applyProtection="1">
      <alignment horizontal="center" vertical="center"/>
    </xf>
    <xf numFmtId="184" fontId="60" fillId="0" borderId="33" xfId="18" applyNumberFormat="1" applyFont="1" applyBorder="1" applyAlignment="1" applyProtection="1">
      <alignment vertical="center"/>
    </xf>
    <xf numFmtId="184" fontId="62" fillId="0" borderId="33" xfId="18" applyNumberFormat="1" applyFont="1" applyBorder="1" applyAlignment="1" applyProtection="1">
      <alignment vertical="center"/>
    </xf>
    <xf numFmtId="188" fontId="17" fillId="0" borderId="0" xfId="18" applyNumberFormat="1" applyFont="1" applyAlignment="1" applyProtection="1">
      <alignment horizontal="left"/>
    </xf>
    <xf numFmtId="187" fontId="39" fillId="0" borderId="0" xfId="18" applyNumberFormat="1" applyFont="1" applyAlignment="1" applyProtection="1">
      <alignment horizontal="center"/>
    </xf>
    <xf numFmtId="184" fontId="17" fillId="0" borderId="0" xfId="18" applyNumberFormat="1" applyFont="1" applyProtection="1"/>
    <xf numFmtId="184" fontId="39" fillId="0" borderId="0" xfId="18" applyNumberFormat="1" applyFont="1" applyAlignment="1" applyProtection="1">
      <alignment horizontal="right" vertical="center"/>
    </xf>
    <xf numFmtId="184" fontId="39" fillId="0" borderId="0" xfId="18" applyNumberFormat="1" applyFont="1" applyAlignment="1" applyProtection="1">
      <alignment horizontal="right"/>
    </xf>
    <xf numFmtId="189" fontId="17" fillId="0" borderId="0" xfId="18" applyNumberFormat="1" applyFont="1" applyAlignment="1" applyProtection="1">
      <alignment horizontal="left"/>
    </xf>
    <xf numFmtId="187" fontId="39" fillId="0" borderId="0" xfId="18" applyNumberFormat="1" applyFont="1" applyAlignment="1" applyProtection="1">
      <alignment horizontal="left"/>
    </xf>
    <xf numFmtId="184" fontId="32" fillId="0" borderId="0" xfId="18" applyNumberFormat="1" applyFont="1" applyAlignment="1" applyProtection="1">
      <alignment horizontal="center" vertical="center" wrapText="1"/>
    </xf>
    <xf numFmtId="184" fontId="33" fillId="0" borderId="0" xfId="18" applyNumberFormat="1" applyFont="1" applyAlignment="1" applyProtection="1">
      <alignment horizontal="right" vertical="center"/>
    </xf>
    <xf numFmtId="184" fontId="39" fillId="0" borderId="0" xfId="18" applyNumberFormat="1" applyFont="1" applyProtection="1"/>
    <xf numFmtId="184" fontId="33" fillId="0" borderId="0" xfId="18" applyNumberFormat="1" applyFont="1" applyAlignment="1" applyProtection="1">
      <alignment horizontal="right"/>
    </xf>
    <xf numFmtId="187" fontId="16" fillId="0" borderId="0" xfId="18" applyNumberFormat="1" applyFont="1" applyAlignment="1" applyProtection="1">
      <alignment horizontal="center"/>
    </xf>
    <xf numFmtId="184" fontId="16" fillId="0" borderId="0" xfId="18" applyNumberFormat="1" applyFont="1" applyAlignment="1" applyProtection="1">
      <alignment vertical="center"/>
    </xf>
    <xf numFmtId="184" fontId="16" fillId="0" borderId="0" xfId="18" applyNumberFormat="1" applyFont="1" applyAlignment="1" applyProtection="1">
      <alignment horizontal="right" vertical="center"/>
    </xf>
    <xf numFmtId="184" fontId="16" fillId="0" borderId="0" xfId="18" applyNumberFormat="1" applyFont="1" applyAlignment="1" applyProtection="1">
      <alignment horizontal="right"/>
    </xf>
    <xf numFmtId="184" fontId="16" fillId="0" borderId="0" xfId="18" applyNumberFormat="1" applyFont="1" applyProtection="1"/>
    <xf numFmtId="187" fontId="14" fillId="0" borderId="0" xfId="18" applyNumberFormat="1" applyFont="1" applyAlignment="1" applyProtection="1">
      <alignment horizontal="center"/>
    </xf>
    <xf numFmtId="187" fontId="60" fillId="0" borderId="0" xfId="18" applyNumberFormat="1" applyFont="1" applyAlignment="1" applyProtection="1">
      <alignment horizontal="center"/>
    </xf>
    <xf numFmtId="184" fontId="60" fillId="0" borderId="0" xfId="18" applyNumberFormat="1" applyFont="1" applyAlignment="1" applyProtection="1">
      <alignment horizontal="right" vertical="center"/>
    </xf>
    <xf numFmtId="184" fontId="60" fillId="0" borderId="0" xfId="18" applyNumberFormat="1" applyFont="1" applyAlignment="1" applyProtection="1">
      <alignment horizontal="right"/>
    </xf>
    <xf numFmtId="184" fontId="14" fillId="0" borderId="0" xfId="18" applyNumberFormat="1" applyFont="1" applyAlignment="1" applyProtection="1">
      <alignment horizontal="right"/>
    </xf>
    <xf numFmtId="187" fontId="12" fillId="0" borderId="0" xfId="18" applyNumberFormat="1" applyFont="1" applyAlignment="1" applyProtection="1">
      <alignment horizontal="center"/>
    </xf>
    <xf numFmtId="184" fontId="12" fillId="0" borderId="0" xfId="18" applyNumberFormat="1" applyFont="1" applyAlignment="1" applyProtection="1">
      <alignment vertical="center"/>
    </xf>
    <xf numFmtId="184" fontId="12" fillId="0" borderId="0" xfId="18" applyNumberFormat="1" applyFont="1" applyAlignment="1" applyProtection="1">
      <alignment horizontal="left"/>
    </xf>
    <xf numFmtId="187" fontId="5" fillId="0" borderId="29" xfId="18" applyNumberFormat="1" applyFont="1" applyBorder="1" applyAlignment="1" applyProtection="1">
      <alignment horizontal="center" vertical="center"/>
    </xf>
    <xf numFmtId="187" fontId="5" fillId="0" borderId="4" xfId="18" applyNumberFormat="1" applyFont="1" applyBorder="1" applyAlignment="1" applyProtection="1">
      <alignment horizontal="center" vertical="center"/>
    </xf>
    <xf numFmtId="187" fontId="11" fillId="0" borderId="4" xfId="18" applyNumberFormat="1" applyFont="1" applyBorder="1" applyAlignment="1" applyProtection="1">
      <alignment horizontal="center" vertical="center"/>
    </xf>
    <xf numFmtId="187" fontId="11" fillId="0" borderId="8" xfId="18" applyNumberFormat="1" applyFont="1" applyBorder="1" applyAlignment="1" applyProtection="1">
      <alignment horizontal="center" vertical="center"/>
    </xf>
    <xf numFmtId="187" fontId="14" fillId="0" borderId="28" xfId="18" applyNumberFormat="1" applyFont="1" applyBorder="1" applyAlignment="1" applyProtection="1">
      <alignment horizontal="center" vertical="center"/>
    </xf>
    <xf numFmtId="187" fontId="62" fillId="0" borderId="28" xfId="18" applyNumberFormat="1" applyFont="1" applyBorder="1" applyAlignment="1" applyProtection="1">
      <alignment horizontal="center" vertical="center"/>
    </xf>
    <xf numFmtId="184" fontId="62" fillId="0" borderId="28" xfId="18" applyNumberFormat="1" applyFont="1" applyBorder="1" applyAlignment="1" applyProtection="1">
      <alignment horizontal="center" vertical="center"/>
    </xf>
    <xf numFmtId="187" fontId="15" fillId="0" borderId="2" xfId="18" applyNumberFormat="1" applyFont="1" applyBorder="1" applyAlignment="1" applyProtection="1">
      <alignment horizontal="left" vertical="center" wrapText="1"/>
    </xf>
    <xf numFmtId="0" fontId="15" fillId="0" borderId="0" xfId="18" applyFont="1" applyAlignment="1" applyProtection="1">
      <alignment vertical="center"/>
    </xf>
    <xf numFmtId="187" fontId="14" fillId="0" borderId="33" xfId="18" applyNumberFormat="1" applyFont="1" applyBorder="1" applyAlignment="1" applyProtection="1">
      <alignment horizontal="left" vertical="center"/>
    </xf>
    <xf numFmtId="187" fontId="17" fillId="0" borderId="0" xfId="18" applyNumberFormat="1" applyFont="1" applyAlignment="1" applyProtection="1">
      <alignment horizontal="left"/>
    </xf>
    <xf numFmtId="187" fontId="77" fillId="0" borderId="0" xfId="18" applyNumberFormat="1" applyFont="1" applyAlignment="1" applyProtection="1">
      <alignment horizontal="center"/>
    </xf>
    <xf numFmtId="187" fontId="17" fillId="0" borderId="0" xfId="18" applyNumberFormat="1" applyFont="1" applyAlignment="1" applyProtection="1">
      <alignment horizontal="left" vertical="center"/>
    </xf>
    <xf numFmtId="187" fontId="77" fillId="0" borderId="0" xfId="18" applyNumberFormat="1" applyFont="1" applyAlignment="1" applyProtection="1">
      <alignment vertical="center"/>
    </xf>
    <xf numFmtId="187" fontId="39" fillId="0" borderId="0" xfId="18" applyNumberFormat="1" applyFont="1" applyAlignment="1" applyProtection="1">
      <alignment horizontal="center" vertical="center"/>
    </xf>
    <xf numFmtId="0" fontId="78" fillId="0" borderId="0" xfId="18" applyFont="1" applyProtection="1">
      <protection locked="0"/>
    </xf>
    <xf numFmtId="190" fontId="3" fillId="0" borderId="0" xfId="18" applyNumberFormat="1" applyProtection="1">
      <protection locked="0"/>
    </xf>
    <xf numFmtId="184" fontId="78" fillId="0" borderId="0" xfId="18" applyNumberFormat="1" applyFont="1" applyProtection="1">
      <protection locked="0"/>
    </xf>
    <xf numFmtId="0" fontId="78" fillId="0" borderId="0" xfId="1" applyFont="1" applyProtection="1">
      <protection locked="0"/>
    </xf>
    <xf numFmtId="187" fontId="4" fillId="0" borderId="0" xfId="18" applyNumberFormat="1" applyFont="1" applyAlignment="1" applyProtection="1">
      <alignment wrapText="1"/>
    </xf>
    <xf numFmtId="184" fontId="79" fillId="0" borderId="0" xfId="18" applyNumberFormat="1" applyFont="1" applyAlignment="1" applyProtection="1">
      <alignment horizontal="center" wrapText="1"/>
    </xf>
    <xf numFmtId="184" fontId="79" fillId="0" borderId="0" xfId="18" applyNumberFormat="1" applyFont="1" applyAlignment="1" applyProtection="1">
      <alignment horizontal="center" vertical="center" wrapText="1"/>
    </xf>
    <xf numFmtId="0" fontId="80" fillId="0" borderId="0" xfId="1" applyFont="1"/>
    <xf numFmtId="187" fontId="6" fillId="0" borderId="0" xfId="18" applyNumberFormat="1" applyFont="1" applyAlignment="1" applyProtection="1">
      <alignment horizontal="center" wrapText="1"/>
    </xf>
    <xf numFmtId="187" fontId="6" fillId="0" borderId="0" xfId="18" applyNumberFormat="1" applyFont="1" applyAlignment="1" applyProtection="1">
      <alignment horizontal="center" wrapText="1"/>
    </xf>
    <xf numFmtId="187" fontId="72" fillId="0" borderId="0" xfId="18" applyNumberFormat="1" applyFont="1" applyAlignment="1" applyProtection="1">
      <alignment horizontal="center"/>
    </xf>
    <xf numFmtId="184" fontId="72" fillId="0" borderId="0" xfId="18" applyNumberFormat="1" applyFont="1" applyProtection="1"/>
    <xf numFmtId="184" fontId="72" fillId="0" borderId="0" xfId="18" applyNumberFormat="1" applyFont="1" applyAlignment="1" applyProtection="1">
      <alignment vertical="center"/>
    </xf>
    <xf numFmtId="184" fontId="72" fillId="0" borderId="0" xfId="18" applyNumberFormat="1" applyFont="1" applyAlignment="1" applyProtection="1">
      <alignment horizontal="right"/>
    </xf>
    <xf numFmtId="0" fontId="78" fillId="0" borderId="0" xfId="1" applyFont="1"/>
    <xf numFmtId="187" fontId="11" fillId="0" borderId="29" xfId="18" applyNumberFormat="1" applyFont="1" applyBorder="1" applyAlignment="1" applyProtection="1">
      <alignment horizontal="center" vertical="center"/>
    </xf>
    <xf numFmtId="184" fontId="11" fillId="0" borderId="29" xfId="18" applyNumberFormat="1" applyFont="1" applyBorder="1" applyAlignment="1" applyProtection="1">
      <alignment horizontal="center" vertical="center"/>
    </xf>
    <xf numFmtId="174" fontId="3" fillId="0" borderId="0" xfId="10" applyNumberFormat="1" applyFont="1" applyFill="1"/>
    <xf numFmtId="187" fontId="12" fillId="0" borderId="4" xfId="18" applyNumberFormat="1" applyFont="1" applyBorder="1" applyAlignment="1" applyProtection="1">
      <alignment horizontal="center" vertical="center"/>
    </xf>
    <xf numFmtId="184" fontId="12" fillId="0" borderId="4" xfId="18" applyNumberFormat="1" applyFont="1" applyBorder="1" applyAlignment="1" applyProtection="1">
      <alignment horizontal="center" vertical="center"/>
    </xf>
    <xf numFmtId="187" fontId="15" fillId="0" borderId="28" xfId="18" applyNumberFormat="1" applyFont="1" applyBorder="1" applyAlignment="1" applyProtection="1">
      <alignment horizontal="center" vertical="center"/>
    </xf>
    <xf numFmtId="184" fontId="15" fillId="0" borderId="28" xfId="18" applyNumberFormat="1" applyFont="1" applyBorder="1" applyAlignment="1" applyProtection="1">
      <alignment horizontal="center" vertical="center"/>
    </xf>
    <xf numFmtId="187" fontId="15" fillId="0" borderId="2" xfId="19" applyNumberFormat="1" applyFont="1" applyFill="1" applyBorder="1" applyAlignment="1">
      <alignment horizontal="left" vertical="center"/>
    </xf>
    <xf numFmtId="184" fontId="16" fillId="0" borderId="0" xfId="1" applyNumberFormat="1" applyFont="1" applyAlignment="1">
      <alignment vertical="center"/>
    </xf>
    <xf numFmtId="187" fontId="14" fillId="0" borderId="0" xfId="19" applyNumberFormat="1" applyFont="1" applyFill="1" applyBorder="1" applyAlignment="1">
      <alignment horizontal="left" vertical="center"/>
    </xf>
    <xf numFmtId="187" fontId="62" fillId="0" borderId="33" xfId="18" applyNumberFormat="1" applyFont="1" applyBorder="1" applyAlignment="1" applyProtection="1">
      <alignment horizontal="left" vertical="center"/>
    </xf>
    <xf numFmtId="184" fontId="62" fillId="0" borderId="33" xfId="18" applyNumberFormat="1" applyFont="1" applyBorder="1" applyAlignment="1" applyProtection="1">
      <alignment horizontal="center" vertical="center"/>
    </xf>
    <xf numFmtId="184" fontId="62" fillId="0" borderId="33" xfId="18" applyNumberFormat="1" applyFont="1" applyBorder="1" applyProtection="1"/>
    <xf numFmtId="184" fontId="17" fillId="0" borderId="0" xfId="1" applyNumberFormat="1" applyFont="1"/>
    <xf numFmtId="0" fontId="81" fillId="0" borderId="0" xfId="1" applyFont="1"/>
    <xf numFmtId="174" fontId="0" fillId="0" borderId="0" xfId="10" applyNumberFormat="1" applyFont="1"/>
    <xf numFmtId="190" fontId="3" fillId="0" borderId="0" xfId="1" applyNumberFormat="1"/>
    <xf numFmtId="184" fontId="3" fillId="0" borderId="0" xfId="1" applyNumberFormat="1"/>
    <xf numFmtId="0" fontId="6" fillId="0" borderId="0" xfId="1" applyFont="1"/>
    <xf numFmtId="0" fontId="8" fillId="0" borderId="0" xfId="1" applyFont="1"/>
    <xf numFmtId="0" fontId="35" fillId="0" borderId="0" xfId="1" applyFont="1" applyAlignment="1">
      <alignment horizontal="center"/>
    </xf>
    <xf numFmtId="0" fontId="82" fillId="0" borderId="0" xfId="1" applyFont="1"/>
    <xf numFmtId="0" fontId="11" fillId="0" borderId="5" xfId="1" applyFont="1" applyBorder="1" applyAlignment="1">
      <alignment horizontal="center" vertical="center" wrapText="1"/>
    </xf>
    <xf numFmtId="0" fontId="11" fillId="0" borderId="28" xfId="1" applyFont="1" applyBorder="1" applyAlignment="1">
      <alignment horizontal="center" vertical="center" wrapText="1"/>
    </xf>
    <xf numFmtId="0" fontId="14" fillId="0" borderId="31" xfId="1" applyFont="1" applyBorder="1" applyAlignment="1">
      <alignment horizontal="left" vertical="center" wrapText="1"/>
    </xf>
    <xf numFmtId="43" fontId="14" fillId="0" borderId="31" xfId="20" applyNumberFormat="1" applyFont="1" applyBorder="1" applyAlignment="1">
      <alignment horizontal="right"/>
    </xf>
    <xf numFmtId="43" fontId="14" fillId="0" borderId="31" xfId="20" applyNumberFormat="1" applyFont="1" applyBorder="1" applyAlignment="1">
      <alignment horizontal="right" wrapText="1"/>
    </xf>
    <xf numFmtId="174" fontId="14" fillId="0" borderId="31" xfId="20" applyNumberFormat="1" applyFont="1" applyBorder="1" applyAlignment="1">
      <alignment horizontal="right" wrapText="1"/>
    </xf>
    <xf numFmtId="0" fontId="15" fillId="0" borderId="31" xfId="1" applyFont="1" applyBorder="1" applyAlignment="1">
      <alignment horizontal="center" vertical="center" wrapText="1"/>
    </xf>
    <xf numFmtId="191" fontId="14" fillId="0" borderId="0" xfId="20" applyNumberFormat="1" applyFont="1" applyBorder="1" applyAlignment="1">
      <alignment horizontal="center" vertical="center"/>
    </xf>
    <xf numFmtId="192" fontId="15" fillId="0" borderId="0" xfId="21" applyNumberFormat="1" applyFont="1" applyBorder="1" applyAlignment="1">
      <alignment horizontal="center" vertical="center"/>
    </xf>
    <xf numFmtId="2" fontId="14" fillId="0" borderId="0" xfId="1" applyNumberFormat="1" applyFont="1"/>
    <xf numFmtId="2" fontId="14" fillId="0" borderId="0" xfId="1" applyNumberFormat="1" applyFont="1" applyAlignment="1">
      <alignment horizontal="center"/>
    </xf>
    <xf numFmtId="191" fontId="15" fillId="0" borderId="3" xfId="20" applyNumberFormat="1" applyFont="1" applyBorder="1" applyAlignment="1">
      <alignment horizontal="center" vertical="center"/>
    </xf>
    <xf numFmtId="192" fontId="15" fillId="0" borderId="3" xfId="21" applyNumberFormat="1" applyFont="1" applyBorder="1" applyAlignment="1">
      <alignment horizontal="center" vertical="center"/>
    </xf>
    <xf numFmtId="2" fontId="14" fillId="0" borderId="0" xfId="21" applyNumberFormat="1" applyFont="1" applyBorder="1" applyAlignment="1">
      <alignment horizontal="center"/>
    </xf>
    <xf numFmtId="2" fontId="12" fillId="0" borderId="0" xfId="1" applyNumberFormat="1" applyFont="1"/>
    <xf numFmtId="2" fontId="14" fillId="0" borderId="0" xfId="21" applyNumberFormat="1" applyFont="1" applyBorder="1" applyAlignment="1">
      <alignment horizontal="center" vertical="center"/>
    </xf>
    <xf numFmtId="3" fontId="14" fillId="0" borderId="0" xfId="21" applyNumberFormat="1" applyFont="1" applyBorder="1" applyAlignment="1">
      <alignment horizontal="right" vertical="center"/>
    </xf>
    <xf numFmtId="2" fontId="84" fillId="0" borderId="0" xfId="1" applyNumberFormat="1" applyFont="1"/>
    <xf numFmtId="2" fontId="84" fillId="0" borderId="0" xfId="1" applyNumberFormat="1" applyFont="1" applyAlignment="1">
      <alignment horizontal="center"/>
    </xf>
    <xf numFmtId="0" fontId="84" fillId="0" borderId="0" xfId="1" applyFont="1"/>
    <xf numFmtId="2" fontId="3" fillId="0" borderId="0" xfId="1" applyNumberFormat="1"/>
    <xf numFmtId="0" fontId="11" fillId="0" borderId="27"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32" xfId="1" applyFont="1" applyBorder="1" applyAlignment="1">
      <alignment horizontal="center" vertical="center" wrapText="1"/>
    </xf>
    <xf numFmtId="0" fontId="12" fillId="0" borderId="34" xfId="1" applyFont="1" applyBorder="1" applyAlignment="1">
      <alignment horizontal="center" vertical="center" wrapText="1"/>
    </xf>
    <xf numFmtId="43" fontId="14" fillId="0" borderId="0" xfId="22" applyNumberFormat="1" applyFont="1" applyBorder="1" applyAlignment="1">
      <alignment horizontal="right"/>
    </xf>
    <xf numFmtId="174" fontId="15" fillId="0" borderId="0" xfId="22" applyNumberFormat="1" applyFont="1" applyBorder="1" applyAlignment="1">
      <alignment horizontal="right"/>
    </xf>
    <xf numFmtId="1" fontId="12" fillId="0" borderId="0" xfId="1" applyNumberFormat="1" applyFont="1"/>
    <xf numFmtId="193" fontId="14" fillId="0" borderId="0" xfId="22" applyNumberFormat="1" applyFont="1" applyBorder="1" applyAlignment="1">
      <alignment horizontal="center" vertical="center"/>
    </xf>
    <xf numFmtId="194" fontId="15" fillId="0" borderId="0" xfId="22" applyNumberFormat="1" applyFont="1" applyBorder="1" applyAlignment="1">
      <alignment horizontal="center" vertical="center"/>
    </xf>
    <xf numFmtId="1" fontId="14" fillId="0" borderId="0" xfId="1" applyNumberFormat="1" applyFont="1"/>
    <xf numFmtId="193" fontId="15" fillId="0" borderId="3" xfId="22" applyNumberFormat="1" applyFont="1" applyBorder="1" applyAlignment="1">
      <alignment horizontal="center" vertical="center"/>
    </xf>
    <xf numFmtId="194" fontId="15" fillId="0" borderId="3" xfId="22" applyNumberFormat="1" applyFont="1" applyBorder="1" applyAlignment="1">
      <alignment horizontal="center" vertical="center"/>
    </xf>
    <xf numFmtId="195" fontId="14" fillId="0" borderId="0" xfId="23" applyNumberFormat="1" applyFont="1" applyBorder="1" applyAlignment="1">
      <alignment horizontal="center"/>
    </xf>
    <xf numFmtId="0" fontId="43" fillId="0" borderId="0" xfId="1" applyFont="1" applyAlignment="1">
      <alignment horizontal="center"/>
    </xf>
    <xf numFmtId="0" fontId="11" fillId="0" borderId="27" xfId="1" applyFont="1" applyBorder="1" applyAlignment="1">
      <alignment horizontal="center" vertical="center"/>
    </xf>
    <xf numFmtId="0" fontId="11" fillId="0" borderId="2" xfId="1" applyFont="1" applyBorder="1"/>
    <xf numFmtId="0" fontId="55" fillId="0" borderId="0" xfId="1" applyFont="1"/>
    <xf numFmtId="196" fontId="15" fillId="0" borderId="0" xfId="1" applyNumberFormat="1" applyFont="1" applyAlignment="1">
      <alignment horizontal="right" vertical="center"/>
    </xf>
    <xf numFmtId="197" fontId="14" fillId="0" borderId="0" xfId="1" applyNumberFormat="1" applyFont="1"/>
    <xf numFmtId="2" fontId="15" fillId="0" borderId="3" xfId="1" applyNumberFormat="1" applyFont="1" applyBorder="1" applyAlignment="1">
      <alignment horizontal="center" vertical="center"/>
    </xf>
    <xf numFmtId="196" fontId="15" fillId="0" borderId="3" xfId="1" applyNumberFormat="1" applyFont="1" applyBorder="1" applyAlignment="1">
      <alignment horizontal="right" vertical="center"/>
    </xf>
    <xf numFmtId="0" fontId="11" fillId="0" borderId="27" xfId="1" applyFont="1" applyBorder="1" applyAlignment="1">
      <alignment horizontal="center" vertical="center"/>
    </xf>
    <xf numFmtId="0" fontId="12" fillId="0" borderId="27" xfId="1" applyFont="1" applyBorder="1" applyAlignment="1">
      <alignment horizontal="center" vertical="center" wrapText="1"/>
    </xf>
    <xf numFmtId="0" fontId="13" fillId="0" borderId="0" xfId="1" applyFont="1" applyAlignment="1">
      <alignment horizontal="center" vertical="center"/>
    </xf>
    <xf numFmtId="191" fontId="14" fillId="0" borderId="0" xfId="1" applyNumberFormat="1" applyFont="1" applyAlignment="1">
      <alignment horizontal="center" vertical="center"/>
    </xf>
    <xf numFmtId="198" fontId="15" fillId="0" borderId="0" xfId="1" applyNumberFormat="1" applyFont="1" applyAlignment="1">
      <alignment horizontal="center" vertical="center"/>
    </xf>
    <xf numFmtId="191" fontId="14" fillId="0" borderId="0" xfId="1" applyNumberFormat="1" applyFont="1"/>
    <xf numFmtId="191" fontId="15" fillId="0" borderId="3" xfId="1" applyNumberFormat="1" applyFont="1" applyBorder="1" applyAlignment="1">
      <alignment horizontal="center" vertical="center"/>
    </xf>
    <xf numFmtId="198" fontId="15" fillId="0" borderId="3" xfId="1" applyNumberFormat="1" applyFont="1" applyBorder="1" applyAlignment="1">
      <alignment horizontal="center" vertical="center"/>
    </xf>
    <xf numFmtId="198" fontId="14" fillId="0" borderId="0" xfId="1" applyNumberFormat="1" applyFont="1"/>
    <xf numFmtId="0" fontId="3" fillId="0" borderId="0" xfId="1" applyAlignment="1">
      <alignment horizontal="left"/>
    </xf>
    <xf numFmtId="0" fontId="6" fillId="0" borderId="0" xfId="1" applyFont="1" applyAlignment="1">
      <alignment horizontal="center" vertical="center" wrapText="1"/>
    </xf>
    <xf numFmtId="199" fontId="8" fillId="0" borderId="0" xfId="1" applyNumberFormat="1" applyFont="1" applyAlignment="1">
      <alignment horizontal="center"/>
    </xf>
    <xf numFmtId="0" fontId="85" fillId="0" borderId="0" xfId="1" applyFont="1" applyAlignment="1">
      <alignment horizontal="left"/>
    </xf>
    <xf numFmtId="0" fontId="86" fillId="0" borderId="2" xfId="1" applyFont="1" applyBorder="1" applyAlignment="1">
      <alignment vertical="center"/>
    </xf>
    <xf numFmtId="0" fontId="85" fillId="0" borderId="0" xfId="1" applyFont="1"/>
    <xf numFmtId="0" fontId="12" fillId="0" borderId="35" xfId="1" applyFont="1" applyBorder="1" applyAlignment="1">
      <alignment horizontal="center" textRotation="90" wrapText="1"/>
    </xf>
    <xf numFmtId="0" fontId="12" fillId="0" borderId="27" xfId="1" applyFont="1" applyBorder="1" applyAlignment="1">
      <alignment horizontal="center" textRotation="90" wrapText="1"/>
    </xf>
    <xf numFmtId="0" fontId="11" fillId="0" borderId="27" xfId="1" applyFont="1" applyBorder="1" applyAlignment="1">
      <alignment horizontal="center" textRotation="90" wrapText="1"/>
    </xf>
    <xf numFmtId="0" fontId="15" fillId="0" borderId="32" xfId="1" applyFont="1" applyBorder="1" applyAlignment="1">
      <alignment vertical="center" wrapText="1"/>
    </xf>
    <xf numFmtId="43" fontId="15" fillId="0" borderId="36" xfId="1" applyNumberFormat="1" applyFont="1" applyBorder="1" applyAlignment="1">
      <alignment horizontal="center"/>
    </xf>
    <xf numFmtId="43" fontId="15" fillId="0" borderId="32" xfId="1" applyNumberFormat="1" applyFont="1" applyBorder="1" applyAlignment="1">
      <alignment horizontal="center"/>
    </xf>
    <xf numFmtId="0" fontId="14" fillId="0" borderId="0" xfId="1" quotePrefix="1" applyFont="1" applyAlignment="1">
      <alignment horizontal="left" vertical="center" indent="1"/>
    </xf>
    <xf numFmtId="43" fontId="14" fillId="0" borderId="37" xfId="1" applyNumberFormat="1" applyFont="1" applyBorder="1" applyAlignment="1">
      <alignment horizontal="center"/>
    </xf>
    <xf numFmtId="43" fontId="14" fillId="0" borderId="0" xfId="1" applyNumberFormat="1" applyFont="1" applyAlignment="1">
      <alignment horizontal="center"/>
    </xf>
    <xf numFmtId="43" fontId="14" fillId="0" borderId="37" xfId="1" applyNumberFormat="1" applyFont="1" applyBorder="1"/>
    <xf numFmtId="43" fontId="14" fillId="0" borderId="0" xfId="1" applyNumberFormat="1" applyFont="1"/>
    <xf numFmtId="43" fontId="15" fillId="0" borderId="36" xfId="1" applyNumberFormat="1" applyFont="1" applyBorder="1"/>
    <xf numFmtId="43" fontId="15" fillId="0" borderId="32" xfId="1" applyNumberFormat="1" applyFont="1" applyBorder="1"/>
    <xf numFmtId="200" fontId="3" fillId="0" borderId="0" xfId="1" applyNumberFormat="1"/>
    <xf numFmtId="0" fontId="14" fillId="0" borderId="0" xfId="1" applyFont="1" applyAlignment="1">
      <alignment horizontal="left" vertical="center" indent="2"/>
    </xf>
    <xf numFmtId="0" fontId="14" fillId="0" borderId="0" xfId="1" applyFont="1" applyAlignment="1">
      <alignment horizontal="left" vertical="center" indent="3"/>
    </xf>
    <xf numFmtId="43" fontId="15" fillId="0" borderId="0" xfId="10" applyFont="1" applyBorder="1" applyAlignment="1">
      <alignment horizontal="center" vertical="center" wrapText="1"/>
    </xf>
    <xf numFmtId="0" fontId="14" fillId="0" borderId="37" xfId="1" applyFont="1" applyBorder="1"/>
    <xf numFmtId="0" fontId="15" fillId="0" borderId="31" xfId="1" applyFont="1" applyBorder="1" applyAlignment="1">
      <alignment vertical="center" wrapText="1"/>
    </xf>
    <xf numFmtId="174" fontId="15" fillId="0" borderId="38" xfId="10" applyNumberFormat="1" applyFont="1" applyBorder="1" applyAlignment="1">
      <alignment vertical="center"/>
    </xf>
    <xf numFmtId="174" fontId="15" fillId="0" borderId="31" xfId="10" applyNumberFormat="1" applyFont="1" applyBorder="1" applyAlignment="1">
      <alignment vertical="center"/>
    </xf>
    <xf numFmtId="0" fontId="14" fillId="0" borderId="3" xfId="1" applyFont="1" applyBorder="1" applyAlignment="1">
      <alignment horizontal="left"/>
    </xf>
    <xf numFmtId="201" fontId="70" fillId="0" borderId="0" xfId="1" applyNumberFormat="1" applyFont="1"/>
    <xf numFmtId="0" fontId="88" fillId="0" borderId="0" xfId="24" applyFont="1" applyAlignment="1" applyProtection="1"/>
    <xf numFmtId="201" fontId="70" fillId="0" borderId="0" xfId="10" applyNumberFormat="1" applyFont="1" applyBorder="1"/>
    <xf numFmtId="174" fontId="70" fillId="0" borderId="0" xfId="1" applyNumberFormat="1" applyFont="1"/>
    <xf numFmtId="0" fontId="14" fillId="0" borderId="0" xfId="1" applyFont="1" applyAlignment="1">
      <alignment horizontal="left"/>
    </xf>
    <xf numFmtId="174" fontId="14" fillId="0" borderId="0" xfId="10" applyNumberFormat="1" applyFont="1" applyBorder="1"/>
    <xf numFmtId="174" fontId="3" fillId="0" borderId="0" xfId="10" applyNumberFormat="1" applyBorder="1"/>
    <xf numFmtId="0" fontId="37" fillId="0" borderId="0" xfId="1" applyFont="1" applyAlignment="1">
      <alignment horizontal="center" vertical="center"/>
    </xf>
    <xf numFmtId="0" fontId="20" fillId="0" borderId="0" xfId="1" applyFont="1" applyAlignment="1">
      <alignment horizontal="center"/>
    </xf>
    <xf numFmtId="0" fontId="35" fillId="0" borderId="0" xfId="1" applyFont="1" applyAlignment="1">
      <alignment horizontal="center"/>
    </xf>
    <xf numFmtId="0" fontId="89" fillId="0" borderId="0" xfId="1" applyFont="1"/>
    <xf numFmtId="0" fontId="90" fillId="0" borderId="27" xfId="1" applyFont="1" applyBorder="1" applyAlignment="1">
      <alignment horizontal="center" vertical="center" wrapText="1"/>
    </xf>
    <xf numFmtId="173" fontId="14" fillId="0" borderId="0" xfId="7" applyNumberFormat="1" applyFont="1" applyFill="1" applyBorder="1" applyAlignment="1">
      <alignment horizontal="center" vertical="center"/>
    </xf>
    <xf numFmtId="172" fontId="15" fillId="0" borderId="0" xfId="7" applyNumberFormat="1" applyFont="1" applyFill="1" applyBorder="1" applyAlignment="1">
      <alignment horizontal="center" vertical="center"/>
    </xf>
    <xf numFmtId="173" fontId="14" fillId="0" borderId="0" xfId="1" applyNumberFormat="1" applyFont="1" applyAlignment="1">
      <alignment vertical="center"/>
    </xf>
    <xf numFmtId="173" fontId="15" fillId="0" borderId="3" xfId="7" applyNumberFormat="1" applyFont="1" applyFill="1" applyBorder="1" applyAlignment="1">
      <alignment horizontal="center" vertical="center"/>
    </xf>
    <xf numFmtId="0" fontId="15" fillId="0" borderId="0" xfId="1" applyFont="1" applyAlignment="1">
      <alignment horizontal="left" vertical="center" wrapText="1"/>
    </xf>
    <xf numFmtId="0" fontId="91" fillId="0" borderId="0" xfId="1" applyFont="1" applyAlignment="1">
      <alignment vertical="center"/>
    </xf>
    <xf numFmtId="0" fontId="92" fillId="0" borderId="0" xfId="1" applyFont="1"/>
    <xf numFmtId="0" fontId="40" fillId="0" borderId="0" xfId="1" applyFont="1"/>
    <xf numFmtId="0" fontId="24" fillId="0" borderId="0" xfId="1" applyFont="1" applyAlignment="1">
      <alignment horizontal="center"/>
    </xf>
    <xf numFmtId="0" fontId="74" fillId="0" borderId="0" xfId="1" applyFont="1" applyAlignment="1">
      <alignment horizontal="center" vertical="center" wrapText="1"/>
    </xf>
    <xf numFmtId="0" fontId="14" fillId="0" borderId="0" xfId="1" applyFont="1" applyAlignment="1">
      <alignment horizontal="center" vertical="center" wrapText="1"/>
    </xf>
    <xf numFmtId="202" fontId="14" fillId="0" borderId="0" xfId="17" applyNumberFormat="1" applyFont="1" applyFill="1" applyBorder="1" applyAlignment="1">
      <alignment horizontal="center" vertical="center"/>
    </xf>
    <xf numFmtId="203" fontId="15" fillId="0" borderId="0" xfId="17" applyNumberFormat="1" applyFont="1" applyFill="1" applyBorder="1" applyAlignment="1">
      <alignment horizontal="right" vertical="center"/>
    </xf>
    <xf numFmtId="4" fontId="14" fillId="0" borderId="0" xfId="25" applyNumberFormat="1" applyFont="1" applyFill="1" applyBorder="1" applyAlignment="1">
      <alignment horizontal="center" vertical="center"/>
    </xf>
    <xf numFmtId="3" fontId="14" fillId="0" borderId="0" xfId="25" applyNumberFormat="1" applyFont="1" applyFill="1" applyBorder="1" applyAlignment="1">
      <alignment horizontal="center" vertical="center"/>
    </xf>
    <xf numFmtId="2" fontId="14" fillId="0" borderId="0" xfId="17" applyNumberFormat="1" applyFont="1" applyFill="1" applyBorder="1" applyAlignment="1">
      <alignment horizontal="center" vertical="center"/>
    </xf>
    <xf numFmtId="3" fontId="15" fillId="0" borderId="0" xfId="17" applyNumberFormat="1" applyFont="1" applyFill="1" applyBorder="1" applyAlignment="1">
      <alignment horizontal="center" vertical="center"/>
    </xf>
    <xf numFmtId="2" fontId="15" fillId="0" borderId="3" xfId="17" applyNumberFormat="1" applyFont="1" applyFill="1" applyBorder="1" applyAlignment="1">
      <alignment horizontal="center" vertical="center"/>
    </xf>
    <xf numFmtId="3" fontId="15" fillId="0" borderId="3" xfId="17" applyNumberFormat="1" applyFont="1" applyFill="1" applyBorder="1" applyAlignment="1">
      <alignment horizontal="center" vertical="center"/>
    </xf>
    <xf numFmtId="4" fontId="16" fillId="0" borderId="0" xfId="25" applyNumberFormat="1" applyFont="1" applyBorder="1" applyAlignment="1">
      <alignment horizontal="center" vertical="center"/>
    </xf>
    <xf numFmtId="3" fontId="14" fillId="0" borderId="0" xfId="1" applyNumberFormat="1" applyFont="1" applyAlignment="1">
      <alignment horizontal="center" vertical="center"/>
    </xf>
    <xf numFmtId="0" fontId="59" fillId="0" borderId="0" xfId="1" applyFont="1"/>
    <xf numFmtId="0" fontId="60" fillId="0" borderId="0" xfId="1" applyFont="1"/>
    <xf numFmtId="0" fontId="12" fillId="0" borderId="31" xfId="1" applyFont="1" applyBorder="1" applyAlignment="1">
      <alignment horizontal="center" vertical="center" wrapText="1"/>
    </xf>
    <xf numFmtId="0" fontId="12" fillId="0" borderId="0" xfId="1" applyFont="1" applyAlignment="1">
      <alignment horizontal="center" vertical="center" wrapText="1"/>
    </xf>
    <xf numFmtId="0" fontId="11" fillId="0" borderId="0" xfId="1" applyFont="1" applyAlignment="1">
      <alignment horizontal="center" vertical="center" wrapText="1"/>
    </xf>
    <xf numFmtId="0" fontId="62" fillId="0" borderId="0" xfId="1" applyFont="1" applyAlignment="1">
      <alignment horizontal="center" vertical="center" wrapText="1"/>
    </xf>
    <xf numFmtId="0" fontId="62" fillId="0" borderId="0" xfId="1" applyFont="1" applyAlignment="1">
      <alignment vertical="center" wrapText="1"/>
    </xf>
    <xf numFmtId="204" fontId="14" fillId="0" borderId="0" xfId="17" applyNumberFormat="1" applyFont="1" applyFill="1" applyBorder="1" applyAlignment="1">
      <alignment horizontal="center" vertical="center"/>
    </xf>
    <xf numFmtId="206" fontId="15" fillId="0" borderId="0" xfId="26" applyNumberFormat="1" applyFont="1" applyFill="1" applyBorder="1" applyAlignment="1">
      <alignment horizontal="center" vertical="center"/>
    </xf>
    <xf numFmtId="4" fontId="14" fillId="0" borderId="0" xfId="1" applyNumberFormat="1" applyFont="1" applyAlignment="1">
      <alignment vertical="center"/>
    </xf>
    <xf numFmtId="207" fontId="15" fillId="0" borderId="0" xfId="17" applyNumberFormat="1" applyFont="1" applyFill="1" applyBorder="1" applyAlignment="1">
      <alignment horizontal="center" vertical="center"/>
    </xf>
    <xf numFmtId="204" fontId="15" fillId="0" borderId="3" xfId="17" applyNumberFormat="1" applyFont="1" applyFill="1" applyBorder="1" applyAlignment="1">
      <alignment horizontal="center" vertical="center"/>
    </xf>
    <xf numFmtId="207" fontId="15" fillId="0" borderId="3" xfId="17" applyNumberFormat="1" applyFont="1" applyFill="1" applyBorder="1" applyAlignment="1">
      <alignment horizontal="center" vertical="center"/>
    </xf>
    <xf numFmtId="2" fontId="15" fillId="0" borderId="0" xfId="1" applyNumberFormat="1" applyFont="1" applyAlignment="1">
      <alignment horizontal="center" vertical="center"/>
    </xf>
    <xf numFmtId="0" fontId="20" fillId="0" borderId="0" xfId="1" applyFont="1"/>
    <xf numFmtId="0" fontId="6" fillId="0" borderId="0" xfId="1" applyFont="1" applyAlignment="1">
      <alignment horizontal="center"/>
    </xf>
    <xf numFmtId="0" fontId="8" fillId="0" borderId="0" xfId="1" applyFont="1" applyAlignment="1">
      <alignment horizontal="center"/>
    </xf>
    <xf numFmtId="0" fontId="93" fillId="0" borderId="0" xfId="1" applyFont="1" applyAlignment="1">
      <alignment horizontal="center"/>
    </xf>
    <xf numFmtId="0" fontId="12" fillId="0" borderId="4" xfId="1" applyFont="1" applyBorder="1" applyAlignment="1">
      <alignment horizontal="center" vertical="center" wrapText="1"/>
    </xf>
    <xf numFmtId="0" fontId="94" fillId="0" borderId="0" xfId="1" applyFont="1" applyAlignment="1">
      <alignment horizontal="center" vertical="center" wrapText="1"/>
    </xf>
    <xf numFmtId="0" fontId="95" fillId="0" borderId="0" xfId="1" applyFont="1" applyAlignment="1">
      <alignment horizontal="center" vertical="center" wrapText="1"/>
    </xf>
    <xf numFmtId="0" fontId="96" fillId="0" borderId="0" xfId="1" applyFont="1" applyAlignment="1">
      <alignment horizontal="center" vertical="center" wrapText="1"/>
    </xf>
    <xf numFmtId="4" fontId="14" fillId="0" borderId="0" xfId="10" applyNumberFormat="1" applyFont="1" applyFill="1" applyBorder="1" applyAlignment="1">
      <alignment horizontal="center" vertical="center"/>
    </xf>
    <xf numFmtId="37" fontId="15" fillId="0" borderId="0" xfId="17" applyNumberFormat="1" applyFont="1" applyFill="1" applyBorder="1" applyAlignment="1">
      <alignment horizontal="center" vertical="center"/>
    </xf>
    <xf numFmtId="1" fontId="14" fillId="0" borderId="0" xfId="1" applyNumberFormat="1" applyFont="1" applyAlignment="1">
      <alignment vertical="center"/>
    </xf>
    <xf numFmtId="200" fontId="14" fillId="0" borderId="0" xfId="1" applyNumberFormat="1" applyFont="1" applyAlignment="1">
      <alignment horizontal="center" vertical="center"/>
    </xf>
    <xf numFmtId="4" fontId="15" fillId="0" borderId="3" xfId="10" applyNumberFormat="1" applyFont="1" applyFill="1" applyBorder="1" applyAlignment="1">
      <alignment horizontal="center" vertical="center"/>
    </xf>
    <xf numFmtId="37" fontId="15" fillId="0" borderId="3" xfId="17" applyNumberFormat="1" applyFont="1" applyFill="1" applyBorder="1" applyAlignment="1">
      <alignment horizontal="center" vertical="center"/>
    </xf>
    <xf numFmtId="2" fontId="16" fillId="0" borderId="0" xfId="1" applyNumberFormat="1" applyFont="1" applyAlignment="1">
      <alignment horizontal="center" vertical="center"/>
    </xf>
    <xf numFmtId="0" fontId="14" fillId="0" borderId="0" xfId="1" applyFont="1" applyAlignment="1">
      <alignment horizontal="center"/>
    </xf>
    <xf numFmtId="0" fontId="16" fillId="0" borderId="0" xfId="1" applyFont="1" applyAlignment="1">
      <alignment horizontal="center"/>
    </xf>
    <xf numFmtId="3" fontId="16" fillId="0" borderId="0" xfId="1" applyNumberFormat="1" applyFont="1" applyAlignment="1">
      <alignment horizontal="center"/>
    </xf>
    <xf numFmtId="208" fontId="15" fillId="0" borderId="0" xfId="1" applyNumberFormat="1" applyFont="1"/>
    <xf numFmtId="3" fontId="3" fillId="0" borderId="0" xfId="1" applyNumberFormat="1" applyFont="1"/>
    <xf numFmtId="200" fontId="3" fillId="0" borderId="0" xfId="1" applyNumberFormat="1" applyFont="1"/>
    <xf numFmtId="0" fontId="91" fillId="0" borderId="0" xfId="1" applyFont="1" applyAlignment="1">
      <alignment horizontal="centerContinuous" vertical="center"/>
    </xf>
    <xf numFmtId="0" fontId="11" fillId="0" borderId="5" xfId="1" applyFont="1" applyBorder="1" applyAlignment="1">
      <alignment horizontal="center" vertical="center"/>
    </xf>
    <xf numFmtId="0" fontId="12" fillId="0" borderId="34" xfId="1" applyFont="1" applyBorder="1" applyAlignment="1">
      <alignment horizontal="center" vertical="center" wrapText="1"/>
    </xf>
    <xf numFmtId="3" fontId="14" fillId="0" borderId="0" xfId="10" applyNumberFormat="1" applyFont="1" applyFill="1" applyBorder="1" applyAlignment="1">
      <alignment horizontal="center" vertical="center"/>
    </xf>
    <xf numFmtId="3" fontId="12" fillId="0" borderId="0" xfId="1" applyNumberFormat="1" applyFont="1" applyAlignment="1">
      <alignment vertical="center"/>
    </xf>
    <xf numFmtId="0" fontId="3" fillId="0" borderId="0" xfId="6"/>
    <xf numFmtId="0" fontId="6" fillId="2" borderId="0" xfId="6" applyFont="1" applyFill="1" applyAlignment="1">
      <alignment horizontal="center"/>
    </xf>
    <xf numFmtId="167" fontId="8" fillId="0" borderId="0" xfId="6" applyNumberFormat="1" applyFont="1" applyAlignment="1">
      <alignment horizontal="center" vertical="center"/>
    </xf>
    <xf numFmtId="0" fontId="35" fillId="2" borderId="0" xfId="6" applyFont="1" applyFill="1" applyAlignment="1">
      <alignment horizontal="center"/>
    </xf>
    <xf numFmtId="209" fontId="97" fillId="0" borderId="0" xfId="6" applyNumberFormat="1" applyFont="1" applyAlignment="1">
      <alignment horizontal="left"/>
    </xf>
    <xf numFmtId="0" fontId="35" fillId="2" borderId="0" xfId="6" applyFont="1" applyFill="1" applyAlignment="1">
      <alignment horizontal="center"/>
    </xf>
    <xf numFmtId="0" fontId="98" fillId="2" borderId="1" xfId="6" applyFont="1" applyFill="1" applyBorder="1" applyAlignment="1">
      <alignment horizontal="center" vertical="center"/>
    </xf>
    <xf numFmtId="0" fontId="10" fillId="2" borderId="1" xfId="6" applyFont="1" applyFill="1" applyBorder="1" applyAlignment="1">
      <alignment horizontal="center"/>
    </xf>
    <xf numFmtId="0" fontId="11" fillId="3" borderId="1" xfId="27" applyFont="1" applyFill="1" applyBorder="1" applyAlignment="1">
      <alignment horizontal="center" vertical="center" wrapText="1"/>
    </xf>
    <xf numFmtId="0" fontId="98" fillId="2" borderId="0" xfId="6" applyFont="1" applyFill="1" applyAlignment="1">
      <alignment horizontal="center" vertical="center"/>
    </xf>
    <xf numFmtId="0" fontId="12" fillId="0" borderId="39" xfId="27" applyFont="1" applyBorder="1" applyAlignment="1">
      <alignment horizontal="center" vertical="center" wrapText="1"/>
    </xf>
    <xf numFmtId="0" fontId="11" fillId="3" borderId="0" xfId="27" applyFont="1" applyFill="1" applyAlignment="1">
      <alignment horizontal="center" vertical="center" wrapText="1"/>
    </xf>
    <xf numFmtId="0" fontId="12" fillId="0" borderId="0" xfId="27" applyFont="1" applyAlignment="1">
      <alignment horizontal="center" vertical="center" wrapText="1"/>
    </xf>
    <xf numFmtId="0" fontId="98" fillId="2" borderId="4" xfId="6" applyFont="1" applyFill="1" applyBorder="1"/>
    <xf numFmtId="37" fontId="100" fillId="2" borderId="4" xfId="6" quotePrefix="1" applyNumberFormat="1" applyFont="1" applyFill="1" applyBorder="1" applyAlignment="1">
      <alignment horizontal="center" vertical="center"/>
    </xf>
    <xf numFmtId="0" fontId="101" fillId="2" borderId="28" xfId="6" applyFont="1" applyFill="1" applyBorder="1"/>
    <xf numFmtId="37" fontId="101" fillId="2" borderId="28" xfId="6" applyNumberFormat="1" applyFont="1" applyFill="1" applyBorder="1"/>
    <xf numFmtId="37" fontId="101" fillId="2" borderId="0" xfId="6" applyNumberFormat="1" applyFont="1" applyFill="1"/>
    <xf numFmtId="0" fontId="12" fillId="2" borderId="0" xfId="6" applyFont="1" applyFill="1"/>
    <xf numFmtId="210" fontId="101" fillId="2" borderId="0" xfId="6" applyNumberFormat="1" applyFont="1" applyFill="1" applyAlignment="1">
      <alignment vertical="center"/>
    </xf>
    <xf numFmtId="210" fontId="3" fillId="0" borderId="0" xfId="6" applyNumberFormat="1"/>
    <xf numFmtId="210" fontId="102" fillId="2" borderId="0" xfId="6" applyNumberFormat="1" applyFont="1" applyFill="1" applyAlignment="1">
      <alignment vertical="center"/>
    </xf>
    <xf numFmtId="210" fontId="102" fillId="2" borderId="3" xfId="6" applyNumberFormat="1" applyFont="1" applyFill="1" applyBorder="1" applyAlignment="1">
      <alignment horizontal="left" vertical="center"/>
    </xf>
    <xf numFmtId="210" fontId="102" fillId="2" borderId="3" xfId="6" applyNumberFormat="1" applyFont="1" applyFill="1" applyBorder="1" applyAlignment="1">
      <alignment vertical="center"/>
    </xf>
    <xf numFmtId="210" fontId="101" fillId="2" borderId="0" xfId="6" applyNumberFormat="1" applyFont="1" applyFill="1" applyAlignment="1">
      <alignment horizontal="left" vertical="center"/>
    </xf>
    <xf numFmtId="0" fontId="14" fillId="0" borderId="0" xfId="6" applyFont="1"/>
    <xf numFmtId="0" fontId="14" fillId="0" borderId="0" xfId="6" applyFont="1" applyAlignment="1">
      <alignment horizontal="left" vertical="top" wrapText="1"/>
    </xf>
    <xf numFmtId="0" fontId="14" fillId="0" borderId="0" xfId="6" applyFont="1" applyAlignment="1">
      <alignment wrapText="1"/>
    </xf>
    <xf numFmtId="0" fontId="103" fillId="0" borderId="0" xfId="1" applyFont="1" applyAlignment="1">
      <alignment horizontal="center"/>
    </xf>
    <xf numFmtId="0" fontId="11" fillId="0" borderId="1" xfId="1" applyFont="1" applyBorder="1" applyAlignment="1">
      <alignment horizontal="center" vertical="center" wrapText="1"/>
    </xf>
    <xf numFmtId="0" fontId="12" fillId="0" borderId="2" xfId="1" applyFont="1" applyBorder="1"/>
    <xf numFmtId="0" fontId="12" fillId="0" borderId="2" xfId="1" applyFont="1" applyBorder="1" applyAlignment="1">
      <alignment horizontal="center" vertical="center" wrapText="1"/>
    </xf>
    <xf numFmtId="211" fontId="14" fillId="0" borderId="0" xfId="28" applyNumberFormat="1" applyFont="1" applyFill="1" applyBorder="1" applyAlignment="1">
      <alignment horizontal="center" vertical="center"/>
    </xf>
    <xf numFmtId="3" fontId="15" fillId="0" borderId="0" xfId="28" applyNumberFormat="1" applyFont="1" applyFill="1" applyBorder="1" applyAlignment="1">
      <alignment horizontal="center" vertical="center"/>
    </xf>
    <xf numFmtId="211" fontId="15" fillId="0" borderId="3" xfId="28" applyNumberFormat="1" applyFont="1" applyFill="1" applyBorder="1" applyAlignment="1">
      <alignment horizontal="center" vertical="center"/>
    </xf>
    <xf numFmtId="3" fontId="15" fillId="0" borderId="3" xfId="28" applyNumberFormat="1" applyFont="1" applyFill="1" applyBorder="1" applyAlignment="1">
      <alignment horizontal="center" vertical="center"/>
    </xf>
    <xf numFmtId="173" fontId="15" fillId="0" borderId="0" xfId="29" applyNumberFormat="1" applyFont="1" applyBorder="1" applyAlignment="1">
      <alignment horizontal="center"/>
    </xf>
    <xf numFmtId="0" fontId="62" fillId="0" borderId="0" xfId="29" applyFont="1" applyBorder="1" applyAlignment="1">
      <alignment horizontal="center"/>
    </xf>
    <xf numFmtId="173" fontId="14" fillId="0" borderId="0" xfId="1" applyNumberFormat="1" applyFont="1"/>
    <xf numFmtId="0" fontId="104" fillId="0" borderId="0" xfId="1" applyFont="1"/>
    <xf numFmtId="14" fontId="104" fillId="0" borderId="0" xfId="1" applyNumberFormat="1" applyFont="1"/>
    <xf numFmtId="209" fontId="97" fillId="0" borderId="0" xfId="1" applyNumberFormat="1" applyFont="1" applyAlignment="1">
      <alignment horizontal="left"/>
    </xf>
    <xf numFmtId="0" fontId="98" fillId="0" borderId="1" xfId="1" applyFont="1" applyBorder="1"/>
    <xf numFmtId="0" fontId="11" fillId="0" borderId="27" xfId="27" applyFont="1" applyBorder="1" applyAlignment="1">
      <alignment horizontal="center"/>
    </xf>
    <xf numFmtId="0" fontId="11" fillId="0" borderId="1" xfId="27" applyFont="1" applyBorder="1" applyAlignment="1">
      <alignment horizontal="center" vertical="center" wrapText="1"/>
    </xf>
    <xf numFmtId="0" fontId="98" fillId="0" borderId="0" xfId="1" applyFont="1"/>
    <xf numFmtId="0" fontId="11" fillId="0" borderId="0" xfId="27" applyFont="1" applyAlignment="1">
      <alignment horizontal="center" vertical="center" wrapText="1"/>
    </xf>
    <xf numFmtId="0" fontId="11" fillId="0" borderId="31" xfId="27" applyFont="1" applyBorder="1" applyAlignment="1">
      <alignment horizontal="center" vertical="center" wrapText="1"/>
    </xf>
    <xf numFmtId="0" fontId="11" fillId="3" borderId="31" xfId="27" applyFont="1" applyFill="1" applyBorder="1" applyAlignment="1">
      <alignment horizontal="center" vertical="center" wrapText="1"/>
    </xf>
    <xf numFmtId="0" fontId="98" fillId="0" borderId="0" xfId="1" applyFont="1" applyAlignment="1">
      <alignment horizontal="center"/>
    </xf>
    <xf numFmtId="0" fontId="98" fillId="0" borderId="4" xfId="1" applyFont="1" applyBorder="1"/>
    <xf numFmtId="37" fontId="98" fillId="0" borderId="4" xfId="1" quotePrefix="1" applyNumberFormat="1" applyFont="1" applyBorder="1" applyAlignment="1">
      <alignment horizontal="center" vertical="center"/>
    </xf>
    <xf numFmtId="37" fontId="98" fillId="3" borderId="4" xfId="1" quotePrefix="1" applyNumberFormat="1" applyFont="1" applyFill="1" applyBorder="1" applyAlignment="1">
      <alignment horizontal="center" vertical="center"/>
    </xf>
    <xf numFmtId="0" fontId="11" fillId="0" borderId="4" xfId="1" applyFont="1" applyBorder="1" applyAlignment="1">
      <alignment horizontal="center"/>
    </xf>
    <xf numFmtId="0" fontId="105" fillId="0" borderId="28" xfId="1" applyFont="1" applyBorder="1"/>
    <xf numFmtId="37" fontId="105" fillId="0" borderId="28" xfId="1" applyNumberFormat="1" applyFont="1" applyBorder="1"/>
    <xf numFmtId="37" fontId="105" fillId="0" borderId="0" xfId="1" applyNumberFormat="1" applyFont="1"/>
    <xf numFmtId="0" fontId="16" fillId="0" borderId="28" xfId="1" applyFont="1" applyBorder="1" applyAlignment="1">
      <alignment horizontal="center"/>
    </xf>
    <xf numFmtId="174" fontId="101" fillId="0" borderId="0" xfId="1" applyNumberFormat="1" applyFont="1" applyAlignment="1">
      <alignment vertical="center"/>
    </xf>
    <xf numFmtId="10" fontId="14" fillId="0" borderId="0" xfId="19" applyNumberFormat="1" applyFont="1" applyBorder="1" applyAlignment="1">
      <alignment horizontal="left" vertical="center" wrapText="1"/>
    </xf>
    <xf numFmtId="0" fontId="102" fillId="0" borderId="3" xfId="1" applyFont="1" applyBorder="1" applyAlignment="1">
      <alignment vertical="center"/>
    </xf>
    <xf numFmtId="174" fontId="102" fillId="0" borderId="0" xfId="1" applyNumberFormat="1" applyFont="1" applyAlignment="1">
      <alignment vertical="center"/>
    </xf>
    <xf numFmtId="43" fontId="3" fillId="0" borderId="0" xfId="1" applyNumberFormat="1" applyFont="1"/>
    <xf numFmtId="0" fontId="14" fillId="0" borderId="1" xfId="1" applyFont="1" applyBorder="1" applyAlignment="1">
      <alignment horizontal="left" vertical="center" wrapText="1"/>
    </xf>
    <xf numFmtId="0" fontId="106" fillId="0" borderId="0" xfId="1" applyFont="1"/>
    <xf numFmtId="0" fontId="101" fillId="0" borderId="0" xfId="1" applyFont="1"/>
    <xf numFmtId="0" fontId="101" fillId="3" borderId="0" xfId="1" applyFont="1" applyFill="1" applyAlignment="1">
      <alignment horizontal="left" vertical="center" wrapText="1"/>
    </xf>
    <xf numFmtId="0" fontId="101" fillId="3" borderId="0" xfId="1" applyFont="1" applyFill="1" applyAlignment="1">
      <alignment vertical="center"/>
    </xf>
    <xf numFmtId="0" fontId="101" fillId="0" borderId="0" xfId="1" applyFont="1" applyAlignment="1">
      <alignment vertical="top" wrapText="1"/>
    </xf>
    <xf numFmtId="0" fontId="101" fillId="3" borderId="0" xfId="1" applyFont="1" applyFill="1" applyAlignment="1">
      <alignment vertical="top" wrapText="1"/>
    </xf>
    <xf numFmtId="0" fontId="12" fillId="0" borderId="0" xfId="1" applyFont="1" applyAlignment="1">
      <alignment horizontal="left" wrapText="1"/>
    </xf>
    <xf numFmtId="0" fontId="12" fillId="0" borderId="0" xfId="1" applyFont="1" applyAlignment="1">
      <alignment horizontal="left" vertical="center" wrapText="1"/>
    </xf>
    <xf numFmtId="0" fontId="4" fillId="0" borderId="0" xfId="30" applyFont="1"/>
    <xf numFmtId="0" fontId="3" fillId="0" borderId="0" xfId="30"/>
    <xf numFmtId="0" fontId="6" fillId="0" borderId="0" xfId="30" applyFont="1" applyAlignment="1">
      <alignment horizontal="center"/>
    </xf>
    <xf numFmtId="0" fontId="34" fillId="0" borderId="0" xfId="30" applyFont="1"/>
    <xf numFmtId="167" fontId="8" fillId="0" borderId="0" xfId="30" applyNumberFormat="1" applyFont="1" applyAlignment="1">
      <alignment horizontal="center"/>
    </xf>
    <xf numFmtId="0" fontId="22" fillId="0" borderId="0" xfId="30" applyFont="1"/>
    <xf numFmtId="0" fontId="35" fillId="0" borderId="0" xfId="30" applyFont="1" applyAlignment="1">
      <alignment horizontal="center"/>
    </xf>
    <xf numFmtId="0" fontId="54" fillId="0" borderId="0" xfId="30" applyFont="1"/>
    <xf numFmtId="0" fontId="107" fillId="0" borderId="0" xfId="18" applyFont="1" applyProtection="1"/>
    <xf numFmtId="0" fontId="12" fillId="0" borderId="0" xfId="30" applyFont="1"/>
    <xf numFmtId="0" fontId="20" fillId="0" borderId="27" xfId="30" applyFont="1" applyBorder="1" applyAlignment="1">
      <alignment horizontal="center" vertical="center" wrapText="1"/>
    </xf>
    <xf numFmtId="0" fontId="12" fillId="0" borderId="27" xfId="30" applyFont="1" applyBorder="1" applyAlignment="1">
      <alignment horizontal="center" vertical="center" wrapText="1"/>
    </xf>
    <xf numFmtId="0" fontId="11" fillId="0" borderId="27" xfId="30" applyFont="1" applyBorder="1" applyAlignment="1">
      <alignment horizontal="center" vertical="center" wrapText="1"/>
    </xf>
    <xf numFmtId="0" fontId="15" fillId="0" borderId="0" xfId="30" applyFont="1"/>
    <xf numFmtId="4" fontId="14" fillId="0" borderId="0" xfId="30" applyNumberFormat="1" applyFont="1"/>
    <xf numFmtId="4" fontId="15" fillId="0" borderId="0" xfId="30" applyNumberFormat="1" applyFont="1"/>
    <xf numFmtId="0" fontId="16" fillId="0" borderId="0" xfId="30" applyFont="1"/>
    <xf numFmtId="0" fontId="14" fillId="0" borderId="0" xfId="31" applyFont="1" applyProtection="1"/>
    <xf numFmtId="212" fontId="14" fillId="0" borderId="0" xfId="32" applyNumberFormat="1" applyFont="1" applyFill="1" applyBorder="1" applyAlignment="1">
      <alignment horizontal="right"/>
    </xf>
    <xf numFmtId="212" fontId="14" fillId="0" borderId="0" xfId="32" applyNumberFormat="1" applyFont="1" applyFill="1" applyBorder="1" applyAlignment="1">
      <alignment horizontal="center"/>
    </xf>
    <xf numFmtId="0" fontId="14" fillId="0" borderId="0" xfId="30" applyFont="1"/>
    <xf numFmtId="212" fontId="16" fillId="0" borderId="0" xfId="30" applyNumberFormat="1" applyFont="1"/>
    <xf numFmtId="213" fontId="14" fillId="0" borderId="0" xfId="32" applyNumberFormat="1" applyFont="1" applyFill="1" applyBorder="1" applyAlignment="1">
      <alignment horizontal="center"/>
    </xf>
    <xf numFmtId="214" fontId="14" fillId="0" borderId="0" xfId="32" applyNumberFormat="1" applyFont="1" applyFill="1" applyBorder="1" applyAlignment="1">
      <alignment horizontal="right"/>
    </xf>
    <xf numFmtId="215" fontId="14" fillId="0" borderId="0" xfId="32" applyNumberFormat="1" applyFont="1" applyFill="1" applyBorder="1" applyAlignment="1">
      <alignment horizontal="right"/>
    </xf>
    <xf numFmtId="0" fontId="93" fillId="0" borderId="3" xfId="30" applyFont="1" applyBorder="1"/>
    <xf numFmtId="216" fontId="93" fillId="0" borderId="3" xfId="30" applyNumberFormat="1" applyFont="1" applyBorder="1"/>
    <xf numFmtId="216" fontId="24" fillId="0" borderId="3" xfId="30" applyNumberFormat="1" applyFont="1" applyBorder="1"/>
    <xf numFmtId="0" fontId="14" fillId="0" borderId="0" xfId="31" applyFont="1" applyAlignment="1" applyProtection="1">
      <alignment vertical="center"/>
    </xf>
    <xf numFmtId="0" fontId="17" fillId="0" borderId="0" xfId="30" applyFont="1"/>
    <xf numFmtId="0" fontId="33" fillId="0" borderId="0" xfId="30" applyFont="1"/>
    <xf numFmtId="1" fontId="12" fillId="0" borderId="0" xfId="30" applyNumberFormat="1" applyFont="1"/>
    <xf numFmtId="217" fontId="16" fillId="0" borderId="0" xfId="33" applyNumberFormat="1" applyFont="1" applyFill="1" applyBorder="1"/>
    <xf numFmtId="0" fontId="11" fillId="0" borderId="30" xfId="1" applyFont="1" applyBorder="1" applyAlignment="1">
      <alignment horizontal="center" vertical="center"/>
    </xf>
    <xf numFmtId="187" fontId="11" fillId="0" borderId="29" xfId="18" applyNumberFormat="1" applyFont="1" applyBorder="1" applyAlignment="1" applyProtection="1">
      <alignment horizontal="center"/>
    </xf>
    <xf numFmtId="0" fontId="12" fillId="0" borderId="27" xfId="1" applyFont="1" applyBorder="1" applyAlignment="1">
      <alignment horizontal="center" vertical="center"/>
    </xf>
    <xf numFmtId="3" fontId="14" fillId="0" borderId="0" xfId="1" applyNumberFormat="1" applyFont="1" applyAlignment="1">
      <alignment horizontal="center"/>
    </xf>
    <xf numFmtId="3" fontId="15" fillId="0" borderId="0" xfId="1" applyNumberFormat="1" applyFont="1" applyAlignment="1">
      <alignment horizontal="center"/>
    </xf>
    <xf numFmtId="0" fontId="15" fillId="0" borderId="3" xfId="1" applyFont="1" applyBorder="1" applyAlignment="1">
      <alignment vertical="center"/>
    </xf>
    <xf numFmtId="3" fontId="15" fillId="0" borderId="3" xfId="1" applyNumberFormat="1" applyFont="1" applyBorder="1" applyAlignment="1">
      <alignment horizontal="center" vertical="center"/>
    </xf>
    <xf numFmtId="0" fontId="17" fillId="0" borderId="0" xfId="1" applyFont="1" applyAlignment="1">
      <alignment horizontal="left" wrapText="1"/>
    </xf>
    <xf numFmtId="0" fontId="14" fillId="0" borderId="0" xfId="1" applyFont="1" applyAlignment="1">
      <alignment horizontal="left" wrapText="1"/>
    </xf>
    <xf numFmtId="0" fontId="108" fillId="0" borderId="0" xfId="1" applyFont="1" applyAlignment="1">
      <alignment vertical="center"/>
    </xf>
    <xf numFmtId="0" fontId="37" fillId="0" borderId="0" xfId="1" applyFont="1" applyAlignment="1">
      <alignment horizontal="centerContinuous" vertical="center"/>
    </xf>
    <xf numFmtId="0" fontId="3" fillId="0" borderId="0" xfId="1" applyFont="1" applyAlignment="1">
      <alignment vertical="center"/>
    </xf>
    <xf numFmtId="0" fontId="3" fillId="0" borderId="0" xfId="1" applyFont="1" applyAlignment="1">
      <alignment horizontal="center" vertical="center"/>
    </xf>
    <xf numFmtId="0" fontId="98" fillId="0" borderId="27" xfId="1" applyFont="1" applyBorder="1" applyAlignment="1">
      <alignment horizontal="center" vertical="center" wrapText="1"/>
    </xf>
    <xf numFmtId="17" fontId="12" fillId="0" borderId="27" xfId="1" applyNumberFormat="1" applyFont="1" applyBorder="1" applyAlignment="1">
      <alignment horizontal="center" vertical="center" wrapText="1"/>
    </xf>
    <xf numFmtId="0" fontId="11" fillId="0" borderId="28" xfId="1" applyFont="1" applyBorder="1" applyAlignment="1">
      <alignment horizontal="center" vertical="center" wrapText="1"/>
    </xf>
    <xf numFmtId="0" fontId="102" fillId="0" borderId="0" xfId="1" applyFont="1" applyAlignment="1">
      <alignment horizontal="center" vertical="center" wrapText="1"/>
    </xf>
    <xf numFmtId="0" fontId="55" fillId="0" borderId="0" xfId="1" applyFont="1" applyAlignment="1">
      <alignment horizontal="center" vertical="center" wrapText="1"/>
    </xf>
    <xf numFmtId="0" fontId="19" fillId="0" borderId="0" xfId="1" applyFont="1" applyAlignment="1">
      <alignment horizontal="center" vertical="center" wrapText="1"/>
    </xf>
    <xf numFmtId="37" fontId="102" fillId="0" borderId="0" xfId="34" applyNumberFormat="1" applyFont="1" applyFill="1" applyBorder="1" applyAlignment="1">
      <alignment horizontal="center" vertical="center"/>
    </xf>
    <xf numFmtId="37" fontId="15" fillId="0" borderId="0" xfId="35" applyNumberFormat="1" applyFont="1" applyFill="1" applyBorder="1" applyAlignment="1">
      <alignment horizontal="center" vertical="center"/>
    </xf>
    <xf numFmtId="4" fontId="15" fillId="0" borderId="0" xfId="35" applyNumberFormat="1" applyFont="1" applyFill="1" applyBorder="1" applyAlignment="1">
      <alignment horizontal="center" vertical="center"/>
    </xf>
    <xf numFmtId="171" fontId="15" fillId="4" borderId="0" xfId="35" applyFont="1" applyFill="1" applyBorder="1" applyAlignment="1">
      <alignment horizontal="center" vertical="center"/>
    </xf>
    <xf numFmtId="37" fontId="101" fillId="0" borderId="0" xfId="34" applyNumberFormat="1" applyFont="1" applyFill="1" applyBorder="1" applyAlignment="1">
      <alignment horizontal="center" vertical="center"/>
    </xf>
    <xf numFmtId="37" fontId="14" fillId="0" borderId="0" xfId="35" applyNumberFormat="1" applyFont="1" applyFill="1" applyBorder="1" applyAlignment="1">
      <alignment horizontal="center" vertical="center"/>
    </xf>
    <xf numFmtId="171" fontId="14" fillId="0" borderId="0" xfId="35" applyFont="1" applyBorder="1" applyAlignment="1">
      <alignment horizontal="center" vertical="center"/>
    </xf>
    <xf numFmtId="171" fontId="14" fillId="4" borderId="0" xfId="35" applyFont="1" applyFill="1" applyBorder="1" applyAlignment="1">
      <alignment horizontal="center" vertical="center"/>
    </xf>
    <xf numFmtId="37" fontId="16" fillId="0" borderId="0" xfId="1" applyNumberFormat="1" applyFont="1"/>
    <xf numFmtId="0" fontId="15" fillId="0" borderId="0" xfId="1" applyFont="1" applyAlignment="1">
      <alignment horizontal="left" vertical="center"/>
    </xf>
    <xf numFmtId="171" fontId="15" fillId="0" borderId="0" xfId="35" applyFont="1" applyBorder="1" applyAlignment="1">
      <alignment horizontal="center" vertical="center"/>
    </xf>
    <xf numFmtId="171" fontId="19" fillId="0" borderId="0" xfId="35" applyFont="1" applyBorder="1" applyAlignment="1">
      <alignment horizontal="center" vertical="center"/>
    </xf>
    <xf numFmtId="37" fontId="19" fillId="0" borderId="0" xfId="1" applyNumberFormat="1" applyFont="1"/>
    <xf numFmtId="0" fontId="15" fillId="0" borderId="3" xfId="1" applyFont="1" applyBorder="1" applyAlignment="1">
      <alignment horizontal="left" vertical="center"/>
    </xf>
    <xf numFmtId="171" fontId="15" fillId="0" borderId="3" xfId="35" applyFont="1" applyFill="1" applyBorder="1" applyAlignment="1">
      <alignment horizontal="center" vertical="center"/>
    </xf>
    <xf numFmtId="171" fontId="109" fillId="0" borderId="0" xfId="35" applyFont="1" applyFill="1" applyBorder="1" applyAlignment="1">
      <alignment horizontal="center" vertical="center"/>
    </xf>
    <xf numFmtId="171" fontId="24" fillId="0" borderId="0" xfId="35" applyFont="1" applyBorder="1" applyAlignment="1">
      <alignment horizontal="center" vertical="center"/>
    </xf>
    <xf numFmtId="218" fontId="17" fillId="0" borderId="0" xfId="1" applyNumberFormat="1" applyFont="1" applyAlignment="1">
      <alignment vertical="center"/>
    </xf>
    <xf numFmtId="0" fontId="39" fillId="0" borderId="0" xfId="1" applyFont="1" applyAlignment="1">
      <alignment vertical="center"/>
    </xf>
    <xf numFmtId="0" fontId="110" fillId="0" borderId="0" xfId="36" applyFont="1" applyAlignment="1">
      <alignment horizontal="centerContinuous" vertical="center"/>
    </xf>
    <xf numFmtId="0" fontId="44" fillId="0" borderId="0" xfId="36" applyFont="1"/>
    <xf numFmtId="0" fontId="111" fillId="0" borderId="0" xfId="36" applyFont="1" applyAlignment="1">
      <alignment horizontal="centerContinuous" vertical="center"/>
    </xf>
    <xf numFmtId="0" fontId="6" fillId="0" borderId="0" xfId="36" applyFont="1" applyAlignment="1">
      <alignment horizontal="centerContinuous" vertical="center"/>
    </xf>
    <xf numFmtId="167" fontId="73" fillId="0" borderId="0" xfId="36" applyNumberFormat="1" applyFont="1" applyAlignment="1">
      <alignment horizontal="center"/>
    </xf>
    <xf numFmtId="0" fontId="59" fillId="0" borderId="0" xfId="36" applyFont="1" applyAlignment="1">
      <alignment horizontal="centerContinuous" vertical="center"/>
    </xf>
    <xf numFmtId="0" fontId="9" fillId="0" borderId="0" xfId="36" applyFont="1" applyAlignment="1">
      <alignment horizontal="centerContinuous" vertical="center"/>
    </xf>
    <xf numFmtId="0" fontId="11" fillId="0" borderId="6" xfId="36" applyFont="1" applyBorder="1" applyAlignment="1">
      <alignment horizontal="center" vertical="center"/>
    </xf>
    <xf numFmtId="0" fontId="11" fillId="0" borderId="6" xfId="36" applyFont="1" applyBorder="1" applyAlignment="1">
      <alignment horizontal="center" vertical="center" wrapText="1"/>
    </xf>
    <xf numFmtId="0" fontId="11" fillId="0" borderId="40" xfId="36" applyFont="1" applyBorder="1" applyAlignment="1">
      <alignment horizontal="center" vertical="center"/>
    </xf>
    <xf numFmtId="0" fontId="11" fillId="0" borderId="34" xfId="36" applyFont="1" applyBorder="1" applyAlignment="1">
      <alignment horizontal="center" vertical="center"/>
    </xf>
    <xf numFmtId="0" fontId="11" fillId="0" borderId="41" xfId="36" applyFont="1" applyBorder="1" applyAlignment="1">
      <alignment horizontal="center" vertical="center"/>
    </xf>
    <xf numFmtId="0" fontId="11" fillId="0" borderId="15" xfId="36" applyFont="1" applyBorder="1" applyAlignment="1">
      <alignment horizontal="center" vertical="center"/>
    </xf>
    <xf numFmtId="0" fontId="11" fillId="0" borderId="15" xfId="36" applyFont="1" applyBorder="1" applyAlignment="1">
      <alignment horizontal="center" vertical="center" wrapText="1"/>
    </xf>
    <xf numFmtId="0" fontId="11" fillId="0" borderId="42" xfId="36" applyFont="1" applyBorder="1" applyAlignment="1">
      <alignment horizontal="center" vertical="center"/>
    </xf>
    <xf numFmtId="0" fontId="11" fillId="0" borderId="4" xfId="36" applyFont="1" applyBorder="1" applyAlignment="1">
      <alignment horizontal="center" vertical="center"/>
    </xf>
    <xf numFmtId="0" fontId="11" fillId="0" borderId="43" xfId="36" applyFont="1" applyBorder="1" applyAlignment="1">
      <alignment horizontal="center" vertical="center"/>
    </xf>
    <xf numFmtId="0" fontId="14" fillId="0" borderId="0" xfId="36" applyFont="1"/>
    <xf numFmtId="0" fontId="3" fillId="0" borderId="44" xfId="1" applyBorder="1"/>
    <xf numFmtId="0" fontId="34" fillId="0" borderId="0" xfId="1" applyFont="1" applyAlignment="1">
      <alignment horizontal="center" vertical="center" wrapText="1"/>
    </xf>
    <xf numFmtId="167" fontId="8" fillId="0" borderId="0" xfId="1" applyNumberFormat="1" applyFont="1"/>
    <xf numFmtId="167" fontId="8" fillId="0" borderId="0" xfId="1" applyNumberFormat="1" applyFont="1" applyAlignment="1" applyProtection="1">
      <alignment horizontal="centerContinuous" vertical="center"/>
      <protection locked="0"/>
    </xf>
    <xf numFmtId="0" fontId="62" fillId="0" borderId="0" xfId="1" applyFont="1" applyAlignment="1">
      <alignment horizontal="center"/>
    </xf>
    <xf numFmtId="0" fontId="11" fillId="0" borderId="1" xfId="1" applyFont="1" applyBorder="1" applyAlignment="1">
      <alignment horizontal="center"/>
    </xf>
    <xf numFmtId="0" fontId="11" fillId="0" borderId="0" xfId="1" applyFont="1" applyAlignment="1">
      <alignment horizontal="center"/>
    </xf>
    <xf numFmtId="0" fontId="11" fillId="0" borderId="0" xfId="1" applyFont="1" applyAlignment="1">
      <alignment horizontal="center" vertical="center" wrapText="1"/>
    </xf>
    <xf numFmtId="0" fontId="12" fillId="0" borderId="32" xfId="1" applyFont="1" applyBorder="1" applyAlignment="1">
      <alignment horizontal="centerContinuous" vertical="center" wrapText="1"/>
    </xf>
    <xf numFmtId="0" fontId="12" fillId="0" borderId="32" xfId="1" applyFont="1" applyBorder="1" applyAlignment="1">
      <alignment horizontal="center" vertical="center" wrapText="1"/>
    </xf>
    <xf numFmtId="0" fontId="10" fillId="0" borderId="0" xfId="1" applyFont="1" applyAlignment="1">
      <alignment vertical="center"/>
    </xf>
    <xf numFmtId="0" fontId="10" fillId="0" borderId="0" xfId="1" applyFont="1" applyAlignment="1">
      <alignment horizontal="center" vertical="center"/>
    </xf>
    <xf numFmtId="0" fontId="12" fillId="0" borderId="0" xfId="1" applyFont="1" applyAlignment="1">
      <alignment horizontal="center" vertical="center"/>
    </xf>
    <xf numFmtId="0" fontId="12" fillId="0" borderId="31" xfId="1" applyFont="1" applyBorder="1" applyAlignment="1">
      <alignment horizontal="center" vertical="center"/>
    </xf>
    <xf numFmtId="0" fontId="12" fillId="0" borderId="31" xfId="1" applyFont="1" applyBorder="1" applyAlignment="1">
      <alignment horizontal="center" vertical="center"/>
    </xf>
    <xf numFmtId="0" fontId="112" fillId="0" borderId="0" xfId="1" applyFont="1" applyAlignment="1">
      <alignment horizontal="center" vertical="top"/>
    </xf>
    <xf numFmtId="0" fontId="112" fillId="0" borderId="0" xfId="1" applyFont="1" applyAlignment="1">
      <alignment horizontal="center" vertical="center"/>
    </xf>
    <xf numFmtId="0" fontId="64" fillId="0" borderId="0" xfId="1" applyFont="1" applyAlignment="1">
      <alignment vertical="center"/>
    </xf>
    <xf numFmtId="0" fontId="113" fillId="0" borderId="0" xfId="1" applyFont="1" applyAlignment="1">
      <alignment vertical="center"/>
    </xf>
    <xf numFmtId="0" fontId="61" fillId="0" borderId="0" xfId="1" applyFont="1" applyAlignment="1">
      <alignment horizontal="center" vertical="center"/>
    </xf>
    <xf numFmtId="174" fontId="114" fillId="0" borderId="0" xfId="37" applyNumberFormat="1" applyFont="1" applyFill="1" applyBorder="1" applyAlignment="1" applyProtection="1">
      <alignment vertical="center"/>
      <protection hidden="1"/>
    </xf>
    <xf numFmtId="3" fontId="115" fillId="0" borderId="0" xfId="38" applyNumberFormat="1" applyFont="1" applyFill="1" applyBorder="1" applyAlignment="1" applyProtection="1">
      <alignment vertical="center"/>
    </xf>
    <xf numFmtId="0" fontId="115" fillId="0" borderId="0" xfId="1" applyFont="1" applyAlignment="1" applyProtection="1">
      <alignment vertical="center"/>
      <protection hidden="1"/>
    </xf>
    <xf numFmtId="3" fontId="15" fillId="0" borderId="0" xfId="38" applyNumberFormat="1" applyFont="1" applyFill="1" applyBorder="1" applyAlignment="1" applyProtection="1">
      <alignment vertical="center"/>
    </xf>
    <xf numFmtId="0" fontId="14" fillId="0" borderId="0" xfId="1" applyFont="1" applyAlignment="1">
      <alignment horizontal="right" vertical="center"/>
    </xf>
    <xf numFmtId="3" fontId="14" fillId="0" borderId="0" xfId="1" applyNumberFormat="1" applyFont="1" applyAlignment="1" applyProtection="1">
      <alignment horizontal="right" vertical="center"/>
      <protection hidden="1"/>
    </xf>
    <xf numFmtId="3" fontId="14" fillId="0" borderId="0" xfId="38" applyNumberFormat="1" applyFont="1" applyFill="1" applyBorder="1" applyAlignment="1" applyProtection="1">
      <alignment vertical="center"/>
    </xf>
    <xf numFmtId="3" fontId="14" fillId="0" borderId="0" xfId="1" applyNumberFormat="1" applyFont="1" applyAlignment="1">
      <alignment horizontal="right" vertical="center"/>
    </xf>
    <xf numFmtId="3" fontId="14" fillId="0" borderId="0" xfId="1" applyNumberFormat="1" applyFont="1" applyAlignment="1" applyProtection="1">
      <alignment horizontal="center" vertical="center"/>
      <protection hidden="1"/>
    </xf>
    <xf numFmtId="3" fontId="16" fillId="0" borderId="0" xfId="1" applyNumberFormat="1" applyFont="1"/>
    <xf numFmtId="0" fontId="14" fillId="0" borderId="1" xfId="1" applyFont="1" applyBorder="1" applyAlignment="1">
      <alignment horizontal="left"/>
    </xf>
    <xf numFmtId="0" fontId="14" fillId="0" borderId="1" xfId="1" applyFont="1" applyBorder="1"/>
    <xf numFmtId="0" fontId="61" fillId="0" borderId="0" xfId="1" applyFont="1"/>
    <xf numFmtId="3" fontId="61" fillId="0" borderId="0" xfId="38" applyNumberFormat="1" applyFont="1" applyFill="1" applyBorder="1" applyAlignment="1" applyProtection="1">
      <alignment vertical="center"/>
    </xf>
    <xf numFmtId="0" fontId="104" fillId="0" borderId="0" xfId="1" applyFont="1" applyAlignment="1">
      <alignment horizontal="centerContinuous"/>
    </xf>
    <xf numFmtId="0" fontId="103" fillId="0" borderId="0" xfId="1" applyFont="1" applyAlignment="1">
      <alignment horizontal="centerContinuous"/>
    </xf>
    <xf numFmtId="0" fontId="3" fillId="0" borderId="0" xfId="1" applyFont="1" applyAlignment="1">
      <alignment horizontal="center"/>
    </xf>
    <xf numFmtId="0" fontId="98" fillId="0" borderId="1" xfId="1" applyFont="1" applyBorder="1" applyAlignment="1">
      <alignment horizontal="center" vertical="center" wrapText="1"/>
    </xf>
    <xf numFmtId="0" fontId="98" fillId="0" borderId="2" xfId="1" applyFont="1" applyBorder="1" applyAlignment="1">
      <alignment horizontal="center"/>
    </xf>
    <xf numFmtId="0" fontId="98" fillId="0" borderId="0" xfId="1" applyFont="1" applyAlignment="1">
      <alignment horizontal="center" vertical="center" wrapText="1"/>
    </xf>
    <xf numFmtId="0" fontId="11" fillId="0" borderId="0" xfId="1" applyFont="1"/>
    <xf numFmtId="0" fontId="11" fillId="0" borderId="0" xfId="27" applyFont="1" applyAlignment="1">
      <alignment horizontal="center" wrapText="1"/>
    </xf>
    <xf numFmtId="0" fontId="100" fillId="0" borderId="0" xfId="1" applyFont="1" applyAlignment="1">
      <alignment horizontal="center"/>
    </xf>
    <xf numFmtId="0" fontId="98" fillId="0" borderId="0" xfId="1" applyFont="1" applyAlignment="1">
      <alignment horizontal="center" vertical="center"/>
    </xf>
    <xf numFmtId="9" fontId="11" fillId="0" borderId="0" xfId="27" applyNumberFormat="1" applyFont="1" applyAlignment="1">
      <alignment horizontal="center" vertical="center" wrapText="1"/>
    </xf>
    <xf numFmtId="0" fontId="98" fillId="0" borderId="2" xfId="1" applyFont="1" applyBorder="1" applyAlignment="1">
      <alignment horizontal="center" vertical="center"/>
    </xf>
    <xf numFmtId="0" fontId="98" fillId="0" borderId="3" xfId="1" applyFont="1" applyBorder="1"/>
    <xf numFmtId="9" fontId="11" fillId="0" borderId="45" xfId="27" applyNumberFormat="1" applyFont="1" applyBorder="1" applyAlignment="1">
      <alignment horizontal="center" vertical="center"/>
    </xf>
    <xf numFmtId="9" fontId="11" fillId="0" borderId="3" xfId="27" applyNumberFormat="1" applyFont="1" applyBorder="1" applyAlignment="1">
      <alignment horizontal="center" vertical="center" wrapText="1"/>
    </xf>
    <xf numFmtId="0" fontId="11" fillId="0" borderId="3" xfId="27" applyFont="1" applyBorder="1" applyAlignment="1">
      <alignment horizontal="center" wrapText="1"/>
    </xf>
    <xf numFmtId="0" fontId="98" fillId="0" borderId="3" xfId="1" applyFont="1" applyBorder="1" applyAlignment="1">
      <alignment horizontal="center" vertical="center" wrapText="1"/>
    </xf>
    <xf numFmtId="37" fontId="101" fillId="0" borderId="0" xfId="1" applyNumberFormat="1" applyFont="1"/>
    <xf numFmtId="171" fontId="101" fillId="0" borderId="0" xfId="1" applyNumberFormat="1" applyFont="1" applyAlignment="1">
      <alignment horizontal="center" vertical="center"/>
    </xf>
    <xf numFmtId="171" fontId="102" fillId="0" borderId="0" xfId="1" applyNumberFormat="1" applyFont="1" applyAlignment="1">
      <alignment horizontal="center" vertical="center"/>
    </xf>
    <xf numFmtId="0" fontId="14" fillId="0" borderId="0" xfId="39" applyFont="1" applyAlignment="1">
      <alignment vertical="center"/>
    </xf>
    <xf numFmtId="2" fontId="3" fillId="0" borderId="0" xfId="1" applyNumberFormat="1" applyFont="1"/>
    <xf numFmtId="171" fontId="102" fillId="0" borderId="3" xfId="1" applyNumberFormat="1" applyFont="1" applyBorder="1" applyAlignment="1">
      <alignment horizontal="center" vertical="center"/>
    </xf>
    <xf numFmtId="3" fontId="102" fillId="0" borderId="3" xfId="1" applyNumberFormat="1" applyFont="1" applyBorder="1" applyAlignment="1">
      <alignment vertical="center"/>
    </xf>
    <xf numFmtId="2" fontId="117" fillId="0" borderId="0" xfId="27" applyNumberFormat="1" applyFont="1" applyAlignment="1">
      <alignment horizontal="right"/>
    </xf>
    <xf numFmtId="219" fontId="102" fillId="0" borderId="0" xfId="1" applyNumberFormat="1" applyFont="1"/>
    <xf numFmtId="220" fontId="12" fillId="0" borderId="0" xfId="1" applyNumberFormat="1" applyFont="1"/>
    <xf numFmtId="195" fontId="11" fillId="0" borderId="0" xfId="1" applyNumberFormat="1" applyFont="1"/>
    <xf numFmtId="3" fontId="15" fillId="0" borderId="0" xfId="1" applyNumberFormat="1" applyFont="1" applyAlignment="1">
      <alignment horizontal="center" vertical="center"/>
    </xf>
    <xf numFmtId="43" fontId="14" fillId="0" borderId="0" xfId="10" applyFont="1" applyBorder="1"/>
    <xf numFmtId="220" fontId="14" fillId="0" borderId="0" xfId="1" applyNumberFormat="1" applyFont="1"/>
    <xf numFmtId="0" fontId="118" fillId="0" borderId="0" xfId="1" applyFont="1" applyAlignment="1">
      <alignment vertical="center"/>
    </xf>
    <xf numFmtId="221" fontId="12" fillId="0" borderId="0" xfId="40" applyNumberFormat="1" applyFont="1" applyBorder="1"/>
    <xf numFmtId="171" fontId="14" fillId="0" borderId="0" xfId="41" applyNumberFormat="1" applyFont="1" applyBorder="1" applyAlignment="1">
      <alignment horizontal="right" vertical="center"/>
    </xf>
    <xf numFmtId="171" fontId="15" fillId="0" borderId="0" xfId="41" applyNumberFormat="1" applyFont="1" applyBorder="1" applyAlignment="1">
      <alignment horizontal="right" vertical="center"/>
    </xf>
    <xf numFmtId="222" fontId="14" fillId="0" borderId="0" xfId="41" applyNumberFormat="1" applyFont="1" applyBorder="1" applyAlignment="1">
      <alignment horizontal="right" vertical="center"/>
    </xf>
    <xf numFmtId="222" fontId="14" fillId="0" borderId="0" xfId="1" applyNumberFormat="1" applyFont="1" applyAlignment="1">
      <alignment vertical="center"/>
    </xf>
    <xf numFmtId="171" fontId="15" fillId="0" borderId="3" xfId="41" applyNumberFormat="1" applyFont="1" applyBorder="1" applyAlignment="1">
      <alignment horizontal="right"/>
    </xf>
    <xf numFmtId="222" fontId="15" fillId="0" borderId="0" xfId="41" applyNumberFormat="1" applyFont="1" applyBorder="1" applyAlignment="1">
      <alignment horizontal="right" vertical="center"/>
    </xf>
    <xf numFmtId="222" fontId="16" fillId="0" borderId="0" xfId="1" applyNumberFormat="1" applyFont="1"/>
    <xf numFmtId="0" fontId="12" fillId="0" borderId="0" xfId="1" applyFont="1" applyProtection="1">
      <protection locked="0"/>
    </xf>
    <xf numFmtId="0" fontId="6" fillId="0" borderId="0" xfId="1" applyFont="1" applyAlignment="1" applyProtection="1">
      <alignment horizontal="center" vertical="center"/>
      <protection locked="0"/>
    </xf>
    <xf numFmtId="0" fontId="11" fillId="0" borderId="0" xfId="1" applyFont="1" applyAlignment="1" applyProtection="1">
      <alignment vertical="center"/>
      <protection locked="0"/>
    </xf>
    <xf numFmtId="0" fontId="12" fillId="0" borderId="0" xfId="1" applyFont="1" applyAlignment="1" applyProtection="1">
      <alignment vertical="center"/>
      <protection locked="0"/>
    </xf>
    <xf numFmtId="0" fontId="43" fillId="0" borderId="0" xfId="1" applyFont="1" applyAlignment="1" applyProtection="1">
      <alignment horizontal="centerContinuous" vertical="center"/>
      <protection locked="0"/>
    </xf>
    <xf numFmtId="0" fontId="11" fillId="0" borderId="0" xfId="1" applyFont="1" applyAlignment="1" applyProtection="1">
      <alignment horizontal="centerContinuous" vertical="center"/>
      <protection locked="0"/>
    </xf>
    <xf numFmtId="0" fontId="11" fillId="0" borderId="1" xfId="1" applyFont="1" applyBorder="1" applyAlignment="1" applyProtection="1">
      <alignment horizontal="center" vertical="center"/>
      <protection locked="0"/>
    </xf>
    <xf numFmtId="0" fontId="11" fillId="0" borderId="27" xfId="1" applyFont="1" applyBorder="1" applyAlignment="1" applyProtection="1">
      <alignment horizontal="centerContinuous" vertical="center"/>
      <protection locked="0"/>
    </xf>
    <xf numFmtId="0" fontId="11" fillId="0" borderId="27" xfId="1" applyFont="1" applyBorder="1" applyAlignment="1" applyProtection="1">
      <alignment horizontal="center" vertical="center" wrapText="1"/>
      <protection locked="0"/>
    </xf>
    <xf numFmtId="0" fontId="11" fillId="0" borderId="1" xfId="1" applyFont="1" applyBorder="1" applyAlignment="1" applyProtection="1">
      <alignment horizontal="center" vertical="center" wrapText="1"/>
      <protection locked="0"/>
    </xf>
    <xf numFmtId="0" fontId="11" fillId="0" borderId="0" xfId="1" applyFont="1" applyAlignment="1" applyProtection="1">
      <alignment horizontal="center" vertical="center"/>
      <protection locked="0"/>
    </xf>
    <xf numFmtId="0" fontId="11" fillId="0" borderId="32" xfId="1" applyFont="1" applyBorder="1" applyAlignment="1" applyProtection="1">
      <alignment horizontal="center" vertical="center"/>
      <protection locked="0"/>
    </xf>
    <xf numFmtId="0" fontId="11" fillId="0" borderId="2" xfId="1" applyFont="1" applyBorder="1" applyAlignment="1" applyProtection="1">
      <alignment horizontal="center" vertical="center" wrapText="1"/>
      <protection locked="0"/>
    </xf>
    <xf numFmtId="0" fontId="11" fillId="0" borderId="0" xfId="1" applyFont="1" applyAlignment="1" applyProtection="1">
      <alignment horizontal="center" vertical="center" wrapText="1"/>
      <protection locked="0"/>
    </xf>
    <xf numFmtId="0" fontId="11" fillId="0" borderId="2" xfId="1" applyFont="1" applyBorder="1" applyAlignment="1" applyProtection="1">
      <alignment horizontal="center" vertical="center"/>
      <protection locked="0"/>
    </xf>
    <xf numFmtId="0" fontId="12" fillId="0" borderId="2" xfId="1" applyFont="1" applyBorder="1" applyAlignment="1" applyProtection="1">
      <alignment horizontal="center" vertical="center"/>
      <protection locked="0"/>
    </xf>
    <xf numFmtId="0" fontId="12" fillId="0" borderId="2" xfId="1" applyFont="1" applyBorder="1" applyAlignment="1" applyProtection="1">
      <alignment horizontal="center" vertical="center" wrapText="1"/>
      <protection locked="0"/>
    </xf>
    <xf numFmtId="0" fontId="12" fillId="0" borderId="32" xfId="1" applyFont="1" applyBorder="1" applyAlignment="1" applyProtection="1">
      <alignment horizontal="center" vertical="center"/>
      <protection locked="0"/>
    </xf>
    <xf numFmtId="0" fontId="12" fillId="0" borderId="32" xfId="1" applyFont="1" applyBorder="1" applyAlignment="1" applyProtection="1">
      <alignment horizontal="center" vertical="center" wrapText="1"/>
      <protection locked="0"/>
    </xf>
    <xf numFmtId="0" fontId="11" fillId="0" borderId="2" xfId="1" applyFont="1" applyBorder="1" applyAlignment="1" applyProtection="1">
      <alignment horizontal="center" vertical="center" wrapText="1"/>
      <protection locked="0"/>
    </xf>
    <xf numFmtId="0" fontId="14" fillId="0" borderId="0" xfId="1" applyFont="1" applyAlignment="1" applyProtection="1">
      <alignment vertical="center"/>
      <protection locked="0"/>
    </xf>
    <xf numFmtId="0" fontId="55" fillId="0" borderId="0" xfId="1" applyFont="1" applyAlignment="1" applyProtection="1">
      <alignment horizontal="center" vertical="center"/>
      <protection locked="0"/>
    </xf>
    <xf numFmtId="0" fontId="55" fillId="0" borderId="0" xfId="1" applyFont="1" applyAlignment="1" applyProtection="1">
      <alignment vertical="center"/>
      <protection locked="0"/>
    </xf>
    <xf numFmtId="0" fontId="64" fillId="0" borderId="0" xfId="1" applyFont="1" applyAlignment="1" applyProtection="1">
      <alignment vertical="center"/>
      <protection locked="0"/>
    </xf>
    <xf numFmtId="223" fontId="14" fillId="0" borderId="0" xfId="42" applyNumberFormat="1" applyFont="1" applyFill="1" applyBorder="1" applyAlignment="1" applyProtection="1">
      <alignment horizontal="left" vertical="center"/>
      <protection locked="0"/>
    </xf>
    <xf numFmtId="223" fontId="15" fillId="0" borderId="0" xfId="42" applyNumberFormat="1" applyFont="1" applyFill="1" applyBorder="1" applyAlignment="1" applyProtection="1">
      <alignment horizontal="right" vertical="center"/>
      <protection locked="0"/>
    </xf>
    <xf numFmtId="223" fontId="14" fillId="0" borderId="3" xfId="1" applyNumberFormat="1" applyFont="1" applyBorder="1" applyAlignment="1" applyProtection="1">
      <alignment vertical="center"/>
      <protection locked="0"/>
    </xf>
    <xf numFmtId="223" fontId="14" fillId="0" borderId="3" xfId="42" applyNumberFormat="1" applyFont="1" applyFill="1" applyBorder="1" applyAlignment="1" applyProtection="1">
      <alignment horizontal="left" vertical="center"/>
      <protection locked="0"/>
    </xf>
    <xf numFmtId="223" fontId="15" fillId="0" borderId="3" xfId="42" applyNumberFormat="1" applyFont="1" applyFill="1" applyBorder="1" applyAlignment="1" applyProtection="1">
      <alignment horizontal="right" vertical="center"/>
      <protection locked="0"/>
    </xf>
    <xf numFmtId="223" fontId="14" fillId="0" borderId="0" xfId="1" applyNumberFormat="1" applyFont="1" applyAlignment="1" applyProtection="1">
      <alignment vertical="center"/>
      <protection locked="0"/>
    </xf>
    <xf numFmtId="223" fontId="14" fillId="0" borderId="1" xfId="42" applyNumberFormat="1" applyFont="1" applyFill="1" applyBorder="1" applyAlignment="1" applyProtection="1">
      <alignment horizontal="left" vertical="center"/>
      <protection locked="0"/>
    </xf>
    <xf numFmtId="174" fontId="14" fillId="0" borderId="0" xfId="1" applyNumberFormat="1" applyFont="1" applyAlignment="1" applyProtection="1">
      <alignment vertical="center"/>
      <protection locked="0"/>
    </xf>
    <xf numFmtId="174" fontId="14" fillId="0" borderId="0" xfId="10" applyNumberFormat="1" applyFont="1" applyFill="1" applyAlignment="1" applyProtection="1">
      <alignment vertical="center"/>
      <protection locked="0"/>
    </xf>
    <xf numFmtId="43" fontId="14" fillId="0" borderId="0" xfId="1" applyNumberFormat="1" applyFont="1" applyAlignment="1" applyProtection="1">
      <alignment vertical="center"/>
      <protection locked="0"/>
    </xf>
    <xf numFmtId="223" fontId="12" fillId="0" borderId="0" xfId="1" applyNumberFormat="1" applyFont="1" applyAlignment="1" applyProtection="1">
      <alignment vertical="center"/>
      <protection locked="0"/>
    </xf>
    <xf numFmtId="220" fontId="72" fillId="0" borderId="0" xfId="1" applyNumberFormat="1" applyFont="1"/>
    <xf numFmtId="195" fontId="119" fillId="0" borderId="0" xfId="1" applyNumberFormat="1" applyFont="1"/>
    <xf numFmtId="171" fontId="14" fillId="0" borderId="0" xfId="43" applyNumberFormat="1" applyFont="1" applyFill="1" applyBorder="1" applyAlignment="1">
      <alignment horizontal="right" vertical="center"/>
    </xf>
    <xf numFmtId="171" fontId="15" fillId="0" borderId="0" xfId="43" applyNumberFormat="1" applyFont="1" applyFill="1" applyBorder="1" applyAlignment="1">
      <alignment horizontal="right" vertical="center"/>
    </xf>
    <xf numFmtId="200" fontId="16" fillId="0" borderId="0" xfId="1" applyNumberFormat="1" applyFont="1"/>
    <xf numFmtId="224" fontId="14" fillId="0" borderId="0" xfId="1" applyNumberFormat="1" applyFont="1" applyAlignment="1">
      <alignment vertical="center"/>
    </xf>
    <xf numFmtId="224" fontId="15" fillId="0" borderId="0" xfId="1" applyNumberFormat="1" applyFont="1" applyAlignment="1">
      <alignment vertical="center"/>
    </xf>
    <xf numFmtId="0" fontId="15" fillId="0" borderId="0" xfId="1" applyFont="1" applyAlignment="1">
      <alignment vertical="center" wrapText="1"/>
    </xf>
    <xf numFmtId="220" fontId="14" fillId="0" borderId="3" xfId="1" applyNumberFormat="1" applyFont="1" applyBorder="1"/>
    <xf numFmtId="195" fontId="14" fillId="0" borderId="3" xfId="1" applyNumberFormat="1" applyFont="1" applyBorder="1"/>
    <xf numFmtId="220" fontId="14" fillId="0" borderId="0" xfId="1" applyNumberFormat="1" applyFont="1" applyAlignment="1">
      <alignment vertical="center"/>
    </xf>
    <xf numFmtId="195" fontId="14" fillId="0" borderId="0" xfId="1" applyNumberFormat="1" applyFont="1" applyAlignment="1">
      <alignment vertical="center"/>
    </xf>
    <xf numFmtId="0" fontId="120" fillId="0" borderId="0" xfId="1" applyFont="1"/>
    <xf numFmtId="0" fontId="121" fillId="0" borderId="0" xfId="44" applyFont="1" applyAlignment="1">
      <alignment horizontal="centerContinuous" vertical="top" wrapText="1"/>
    </xf>
    <xf numFmtId="0" fontId="122" fillId="0" borderId="0" xfId="44" applyFont="1" applyAlignment="1">
      <alignment horizontal="centerContinuous"/>
    </xf>
    <xf numFmtId="0" fontId="122" fillId="0" borderId="0" xfId="44" applyFont="1"/>
    <xf numFmtId="0" fontId="6" fillId="0" borderId="0" xfId="44" applyFont="1" applyAlignment="1">
      <alignment horizontal="center" vertical="center" wrapText="1"/>
    </xf>
    <xf numFmtId="0" fontId="111" fillId="0" borderId="0" xfId="44" applyFont="1"/>
    <xf numFmtId="167" fontId="8" fillId="0" borderId="0" xfId="44" applyNumberFormat="1" applyFont="1" applyAlignment="1">
      <alignment horizontal="centerContinuous" vertical="center" wrapText="1"/>
    </xf>
    <xf numFmtId="0" fontId="73" fillId="0" borderId="0" xfId="44" applyFont="1" applyAlignment="1">
      <alignment horizontal="centerContinuous" vertical="top" wrapText="1"/>
    </xf>
    <xf numFmtId="177" fontId="121" fillId="0" borderId="0" xfId="44" applyNumberFormat="1" applyFont="1" applyAlignment="1">
      <alignment horizontal="center"/>
    </xf>
    <xf numFmtId="0" fontId="122" fillId="0" borderId="0" xfId="44" applyFont="1" applyAlignment="1">
      <alignment horizontal="center"/>
    </xf>
    <xf numFmtId="0" fontId="3" fillId="0" borderId="0" xfId="44"/>
    <xf numFmtId="0" fontId="3" fillId="0" borderId="3" xfId="44" applyBorder="1"/>
    <xf numFmtId="0" fontId="11" fillId="0" borderId="1" xfId="44" applyFont="1" applyBorder="1" applyAlignment="1">
      <alignment horizontal="center" vertical="center" wrapText="1"/>
    </xf>
    <xf numFmtId="0" fontId="11" fillId="0" borderId="5" xfId="44" applyFont="1" applyBorder="1" applyAlignment="1">
      <alignment horizontal="centerContinuous" vertical="center"/>
    </xf>
    <xf numFmtId="0" fontId="12" fillId="0" borderId="0" xfId="44" applyFont="1"/>
    <xf numFmtId="0" fontId="11" fillId="0" borderId="0" xfId="44" applyFont="1" applyAlignment="1">
      <alignment horizontal="center" vertical="center" wrapText="1"/>
    </xf>
    <xf numFmtId="0" fontId="12" fillId="0" borderId="28" xfId="44" applyFont="1" applyBorder="1" applyAlignment="1">
      <alignment horizontal="center" vertical="center" wrapText="1"/>
    </xf>
    <xf numFmtId="0" fontId="11" fillId="0" borderId="2" xfId="44" applyFont="1" applyBorder="1" applyAlignment="1">
      <alignment horizontal="center" vertical="center" wrapText="1"/>
    </xf>
    <xf numFmtId="0" fontId="12" fillId="0" borderId="4" xfId="44" applyFont="1" applyBorder="1" applyAlignment="1">
      <alignment horizontal="center" vertical="center" wrapText="1"/>
    </xf>
    <xf numFmtId="0" fontId="11" fillId="0" borderId="4" xfId="44" applyFont="1" applyBorder="1" applyAlignment="1">
      <alignment horizontal="center" vertical="center" wrapText="1"/>
    </xf>
    <xf numFmtId="0" fontId="123" fillId="0" borderId="0" xfId="44" applyFont="1" applyAlignment="1">
      <alignment horizontal="center" vertical="center" wrapText="1"/>
    </xf>
    <xf numFmtId="0" fontId="14" fillId="0" borderId="0" xfId="44" applyFont="1" applyAlignment="1">
      <alignment horizontal="center" vertical="center"/>
    </xf>
    <xf numFmtId="0" fontId="14" fillId="0" borderId="0" xfId="45" applyFont="1" applyAlignment="1">
      <alignment horizontal="left" vertical="center" wrapText="1"/>
    </xf>
    <xf numFmtId="2" fontId="14" fillId="0" borderId="0" xfId="40" applyNumberFormat="1" applyFont="1" applyFill="1" applyBorder="1" applyAlignment="1">
      <alignment horizontal="center" vertical="center"/>
    </xf>
    <xf numFmtId="2" fontId="15" fillId="0" borderId="0" xfId="40" applyNumberFormat="1" applyFont="1" applyFill="1" applyBorder="1" applyAlignment="1">
      <alignment horizontal="center" vertical="center"/>
    </xf>
    <xf numFmtId="0" fontId="124" fillId="0" borderId="0" xfId="44" applyFont="1" applyAlignment="1">
      <alignment vertical="center"/>
    </xf>
    <xf numFmtId="0" fontId="14" fillId="0" borderId="0" xfId="45" applyFont="1" applyAlignment="1">
      <alignment vertical="center"/>
    </xf>
    <xf numFmtId="0" fontId="15" fillId="0" borderId="0" xfId="44" applyFont="1" applyAlignment="1">
      <alignment horizontal="left" vertical="center"/>
    </xf>
    <xf numFmtId="0" fontId="19" fillId="0" borderId="3" xfId="44" applyFont="1" applyBorder="1" applyAlignment="1">
      <alignment horizontal="left" vertical="center" wrapText="1"/>
    </xf>
    <xf numFmtId="171" fontId="16" fillId="0" borderId="3" xfId="46" applyFont="1" applyBorder="1" applyAlignment="1">
      <alignment horizontal="center"/>
    </xf>
    <xf numFmtId="0" fontId="19" fillId="0" borderId="0" xfId="44" applyFont="1"/>
    <xf numFmtId="171" fontId="19" fillId="0" borderId="0" xfId="46" applyFont="1" applyBorder="1" applyAlignment="1">
      <alignment horizontal="center"/>
    </xf>
    <xf numFmtId="0" fontId="16" fillId="0" borderId="0" xfId="44" applyFont="1"/>
    <xf numFmtId="0" fontId="14" fillId="0" borderId="0" xfId="44" applyFont="1" applyAlignment="1">
      <alignment horizontal="left" wrapText="1"/>
    </xf>
    <xf numFmtId="0" fontId="16" fillId="0" borderId="0" xfId="44" applyFont="1" applyAlignment="1">
      <alignment horizontal="left"/>
    </xf>
    <xf numFmtId="0" fontId="3" fillId="0" borderId="0" xfId="44" applyAlignment="1">
      <alignment horizontal="left"/>
    </xf>
    <xf numFmtId="0" fontId="14" fillId="0" borderId="0" xfId="44" applyFont="1"/>
    <xf numFmtId="43" fontId="14" fillId="0" borderId="0" xfId="47" applyFont="1" applyFill="1" applyBorder="1" applyAlignment="1">
      <alignment vertical="center"/>
    </xf>
    <xf numFmtId="0" fontId="126" fillId="2" borderId="0" xfId="48" applyFont="1" applyFill="1"/>
    <xf numFmtId="0" fontId="6" fillId="2" borderId="0" xfId="48" applyFont="1" applyFill="1" applyAlignment="1">
      <alignment horizontal="center"/>
    </xf>
    <xf numFmtId="0" fontId="127" fillId="2" borderId="0" xfId="48" applyFont="1" applyFill="1"/>
    <xf numFmtId="0" fontId="128" fillId="2" borderId="0" xfId="48" applyFont="1" applyFill="1"/>
    <xf numFmtId="14" fontId="8" fillId="0" borderId="0" xfId="1" applyNumberFormat="1" applyFont="1" applyAlignment="1">
      <alignment horizontal="centerContinuous" vertical="center"/>
    </xf>
    <xf numFmtId="0" fontId="40" fillId="2" borderId="0" xfId="48" applyFont="1" applyFill="1" applyAlignment="1">
      <alignment horizontal="center" vertical="center"/>
    </xf>
    <xf numFmtId="0" fontId="74" fillId="2" borderId="1" xfId="48" applyFont="1" applyFill="1" applyBorder="1" applyAlignment="1">
      <alignment horizontal="center" vertical="center"/>
    </xf>
    <xf numFmtId="0" fontId="122" fillId="2" borderId="1" xfId="48" applyFont="1" applyFill="1" applyBorder="1" applyAlignment="1">
      <alignment horizontal="center" vertical="center"/>
    </xf>
    <xf numFmtId="0" fontId="129" fillId="2" borderId="1" xfId="48" applyFont="1" applyFill="1" applyBorder="1" applyAlignment="1">
      <alignment horizontal="center" vertical="center" wrapText="1"/>
    </xf>
    <xf numFmtId="0" fontId="74" fillId="2" borderId="2" xfId="48" applyFont="1" applyFill="1" applyBorder="1" applyAlignment="1">
      <alignment horizontal="center" vertical="center"/>
    </xf>
    <xf numFmtId="0" fontId="122" fillId="2" borderId="2" xfId="48" applyFont="1" applyFill="1" applyBorder="1" applyAlignment="1">
      <alignment horizontal="center" vertical="center"/>
    </xf>
    <xf numFmtId="0" fontId="129" fillId="2" borderId="2" xfId="48" applyFont="1" applyFill="1" applyBorder="1" applyAlignment="1">
      <alignment horizontal="center" vertical="center"/>
    </xf>
    <xf numFmtId="0" fontId="130" fillId="2" borderId="2" xfId="48" applyFont="1" applyFill="1" applyBorder="1" applyAlignment="1">
      <alignment horizontal="center" vertical="center" wrapText="1"/>
    </xf>
    <xf numFmtId="0" fontId="129" fillId="2" borderId="2" xfId="48" applyFont="1" applyFill="1" applyBorder="1" applyAlignment="1">
      <alignment horizontal="center" vertical="center" wrapText="1"/>
    </xf>
    <xf numFmtId="0" fontId="129" fillId="2" borderId="2" xfId="48" applyFont="1" applyFill="1" applyBorder="1" applyAlignment="1">
      <alignment horizontal="center" vertical="center" wrapText="1"/>
    </xf>
    <xf numFmtId="0" fontId="131" fillId="2" borderId="0" xfId="48" applyFont="1" applyFill="1" applyAlignment="1">
      <alignment vertical="center"/>
    </xf>
    <xf numFmtId="0" fontId="131" fillId="2" borderId="0" xfId="48" applyFont="1" applyFill="1" applyAlignment="1">
      <alignment horizontal="center" vertical="center"/>
    </xf>
    <xf numFmtId="0" fontId="131" fillId="2" borderId="0" xfId="48" applyFont="1" applyFill="1" applyAlignment="1">
      <alignment horizontal="center" vertical="center" wrapText="1"/>
    </xf>
    <xf numFmtId="0" fontId="132" fillId="2" borderId="0" xfId="48" applyFont="1" applyFill="1"/>
    <xf numFmtId="226" fontId="12" fillId="2" borderId="0" xfId="15" applyNumberFormat="1" applyFont="1" applyFill="1" applyBorder="1" applyAlignment="1">
      <alignment horizontal="left" vertical="center"/>
    </xf>
    <xf numFmtId="0" fontId="14" fillId="2" borderId="0" xfId="1" applyFont="1" applyFill="1" applyAlignment="1">
      <alignment horizontal="left" vertical="center"/>
    </xf>
    <xf numFmtId="226" fontId="14" fillId="2" borderId="0" xfId="15" applyNumberFormat="1" applyFont="1" applyFill="1" applyBorder="1" applyAlignment="1">
      <alignment horizontal="center" vertical="center"/>
    </xf>
    <xf numFmtId="226" fontId="15" fillId="2" borderId="0" xfId="15" applyNumberFormat="1" applyFont="1" applyFill="1" applyBorder="1" applyAlignment="1">
      <alignment horizontal="center" vertical="center"/>
    </xf>
    <xf numFmtId="226" fontId="101" fillId="2" borderId="0" xfId="48" applyNumberFormat="1" applyFont="1" applyFill="1"/>
    <xf numFmtId="0" fontId="101" fillId="2" borderId="0" xfId="48" applyFont="1" applyFill="1"/>
    <xf numFmtId="0" fontId="11" fillId="2" borderId="3" xfId="1" applyFont="1" applyFill="1" applyBorder="1" applyAlignment="1">
      <alignment horizontal="left" vertical="center"/>
    </xf>
    <xf numFmtId="226" fontId="15" fillId="2" borderId="3" xfId="15" applyNumberFormat="1" applyFont="1" applyFill="1" applyBorder="1" applyAlignment="1">
      <alignment horizontal="center" vertical="center"/>
    </xf>
    <xf numFmtId="0" fontId="100" fillId="2" borderId="0" xfId="48" applyFont="1" applyFill="1"/>
    <xf numFmtId="2" fontId="15" fillId="0" borderId="36" xfId="1" applyNumberFormat="1" applyFont="1" applyBorder="1" applyAlignment="1">
      <alignment horizontal="center"/>
    </xf>
    <xf numFmtId="2" fontId="15" fillId="0" borderId="32" xfId="1" applyNumberFormat="1" applyFont="1" applyBorder="1" applyAlignment="1">
      <alignment horizontal="center"/>
    </xf>
    <xf numFmtId="227" fontId="3" fillId="0" borderId="0" xfId="1" applyNumberFormat="1"/>
    <xf numFmtId="2" fontId="14" fillId="0" borderId="37" xfId="1" applyNumberFormat="1" applyFont="1" applyBorder="1" applyAlignment="1">
      <alignment horizontal="center"/>
    </xf>
    <xf numFmtId="228" fontId="3" fillId="0" borderId="0" xfId="1" applyNumberFormat="1"/>
    <xf numFmtId="2" fontId="15" fillId="0" borderId="38" xfId="10" applyNumberFormat="1" applyFont="1" applyBorder="1" applyAlignment="1">
      <alignment horizontal="center"/>
    </xf>
    <xf numFmtId="2" fontId="15" fillId="0" borderId="31" xfId="10" applyNumberFormat="1" applyFont="1" applyBorder="1" applyAlignment="1">
      <alignment horizontal="center"/>
    </xf>
    <xf numFmtId="0" fontId="14" fillId="0" borderId="0" xfId="10" applyNumberFormat="1" applyFont="1" applyBorder="1"/>
    <xf numFmtId="174" fontId="70" fillId="0" borderId="0" xfId="1" applyNumberFormat="1" applyFont="1" applyAlignment="1">
      <alignment vertical="center"/>
    </xf>
    <xf numFmtId="0" fontId="4" fillId="0" borderId="0" xfId="49" applyFont="1" applyAlignment="1">
      <alignment vertical="center"/>
    </xf>
    <xf numFmtId="0" fontId="37" fillId="0" borderId="0" xfId="49" applyFont="1"/>
    <xf numFmtId="0" fontId="6" fillId="0" borderId="0" xfId="49" applyFont="1" applyAlignment="1">
      <alignment horizontal="center"/>
    </xf>
    <xf numFmtId="0" fontId="133" fillId="0" borderId="0" xfId="49" applyFont="1"/>
    <xf numFmtId="167" fontId="8" fillId="0" borderId="0" xfId="49" applyNumberFormat="1" applyFont="1" applyAlignment="1">
      <alignment horizontal="center"/>
    </xf>
    <xf numFmtId="0" fontId="35" fillId="0" borderId="0" xfId="49" applyFont="1" applyAlignment="1">
      <alignment horizontal="center"/>
    </xf>
    <xf numFmtId="0" fontId="3" fillId="0" borderId="3" xfId="49" applyBorder="1"/>
    <xf numFmtId="229" fontId="16" fillId="0" borderId="3" xfId="49" applyNumberFormat="1" applyFont="1" applyBorder="1"/>
    <xf numFmtId="0" fontId="3" fillId="0" borderId="0" xfId="49"/>
    <xf numFmtId="0" fontId="11" fillId="0" borderId="1" xfId="49" applyFont="1" applyBorder="1" applyAlignment="1">
      <alignment horizontal="center" vertical="center" wrapText="1"/>
    </xf>
    <xf numFmtId="0" fontId="11" fillId="0" borderId="27" xfId="49" applyFont="1" applyBorder="1" applyAlignment="1">
      <alignment horizontal="center" vertical="center"/>
    </xf>
    <xf numFmtId="0" fontId="11" fillId="0" borderId="1" xfId="49" applyFont="1" applyBorder="1" applyAlignment="1">
      <alignment horizontal="center" vertical="center"/>
    </xf>
    <xf numFmtId="0" fontId="12" fillId="0" borderId="0" xfId="49" applyFont="1"/>
    <xf numFmtId="0" fontId="11" fillId="0" borderId="2" xfId="49" applyFont="1" applyBorder="1" applyAlignment="1">
      <alignment horizontal="center" vertical="center" wrapText="1"/>
    </xf>
    <xf numFmtId="0" fontId="11" fillId="0" borderId="2" xfId="49" quotePrefix="1" applyFont="1" applyBorder="1" applyAlignment="1">
      <alignment horizontal="center"/>
    </xf>
    <xf numFmtId="0" fontId="134" fillId="0" borderId="0" xfId="49" applyFont="1" applyAlignment="1">
      <alignment horizontal="center" vertical="center" wrapText="1"/>
    </xf>
    <xf numFmtId="0" fontId="119" fillId="0" borderId="0" xfId="49" quotePrefix="1" applyFont="1" applyAlignment="1">
      <alignment horizontal="center"/>
    </xf>
    <xf numFmtId="0" fontId="72" fillId="0" borderId="0" xfId="49" applyFont="1"/>
    <xf numFmtId="0" fontId="14" fillId="0" borderId="0" xfId="49" applyFont="1" applyAlignment="1">
      <alignment vertical="center"/>
    </xf>
    <xf numFmtId="229" fontId="14" fillId="0" borderId="0" xfId="50" applyNumberFormat="1" applyFont="1" applyBorder="1" applyAlignment="1">
      <alignment horizontal="right"/>
    </xf>
    <xf numFmtId="0" fontId="14" fillId="0" borderId="0" xfId="49" applyFont="1"/>
    <xf numFmtId="0" fontId="15" fillId="0" borderId="3" xfId="49" applyFont="1" applyBorder="1" applyAlignment="1">
      <alignment vertical="center"/>
    </xf>
    <xf numFmtId="229" fontId="15" fillId="0" borderId="3" xfId="50" applyNumberFormat="1" applyFont="1" applyBorder="1" applyAlignment="1">
      <alignment horizontal="right"/>
    </xf>
    <xf numFmtId="0" fontId="17" fillId="0" borderId="0" xfId="49" applyFont="1"/>
    <xf numFmtId="2" fontId="14" fillId="0" borderId="0" xfId="49" applyNumberFormat="1" applyFont="1"/>
    <xf numFmtId="0" fontId="118" fillId="0" borderId="0" xfId="49" applyFont="1" applyAlignment="1">
      <alignment vertical="center"/>
    </xf>
    <xf numFmtId="43" fontId="12" fillId="2" borderId="0" xfId="37" applyFont="1" applyFill="1"/>
    <xf numFmtId="43" fontId="12" fillId="0" borderId="0" xfId="37" applyFont="1" applyFill="1"/>
    <xf numFmtId="167" fontId="8" fillId="2" borderId="0" xfId="37" applyNumberFormat="1" applyFont="1" applyFill="1" applyBorder="1" applyAlignment="1">
      <alignment horizontal="center"/>
    </xf>
    <xf numFmtId="43" fontId="12" fillId="2" borderId="0" xfId="37" applyFont="1" applyFill="1" applyBorder="1"/>
    <xf numFmtId="230" fontId="11" fillId="2" borderId="0" xfId="37" applyNumberFormat="1" applyFont="1" applyFill="1" applyBorder="1"/>
    <xf numFmtId="43" fontId="11" fillId="2" borderId="6" xfId="37" applyFont="1" applyFill="1" applyBorder="1"/>
    <xf numFmtId="186" fontId="11" fillId="0" borderId="8" xfId="18" applyNumberFormat="1" applyFont="1" applyBorder="1" applyAlignment="1" applyProtection="1">
      <alignment horizontal="center" vertical="center" wrapText="1"/>
    </xf>
    <xf numFmtId="186" fontId="11" fillId="0" borderId="9" xfId="18" applyNumberFormat="1" applyFont="1" applyBorder="1" applyAlignment="1" applyProtection="1">
      <alignment horizontal="center" vertical="center" wrapText="1"/>
    </xf>
    <xf numFmtId="186" fontId="11" fillId="0" borderId="13" xfId="18" applyNumberFormat="1" applyFont="1" applyBorder="1" applyAlignment="1" applyProtection="1">
      <alignment horizontal="center" vertical="center" wrapText="1"/>
    </xf>
    <xf numFmtId="43" fontId="11" fillId="2" borderId="12" xfId="37" applyFont="1" applyFill="1" applyBorder="1" applyAlignment="1">
      <alignment horizontal="center" vertical="center" wrapText="1"/>
    </xf>
    <xf numFmtId="43" fontId="11" fillId="2" borderId="46" xfId="37" applyFont="1" applyFill="1" applyBorder="1" applyAlignment="1">
      <alignment horizontal="center" vertical="center" wrapText="1"/>
    </xf>
    <xf numFmtId="43" fontId="11" fillId="2" borderId="4" xfId="37" applyFont="1" applyFill="1" applyBorder="1" applyAlignment="1">
      <alignment horizontal="center" vertical="center" wrapText="1"/>
    </xf>
    <xf numFmtId="43" fontId="11" fillId="2" borderId="47" xfId="37" applyFont="1" applyFill="1" applyBorder="1" applyAlignment="1">
      <alignment horizontal="center" vertical="center" wrapText="1"/>
    </xf>
    <xf numFmtId="43" fontId="14" fillId="0" borderId="0" xfId="37" applyFont="1" applyFill="1"/>
    <xf numFmtId="43" fontId="15" fillId="2" borderId="13" xfId="37" applyFont="1" applyFill="1" applyBorder="1"/>
    <xf numFmtId="174" fontId="15" fillId="2" borderId="7" xfId="37" applyNumberFormat="1" applyFont="1" applyFill="1" applyBorder="1"/>
    <xf numFmtId="174" fontId="15" fillId="2" borderId="8" xfId="37" applyNumberFormat="1" applyFont="1" applyFill="1" applyBorder="1"/>
    <xf numFmtId="174" fontId="15" fillId="2" borderId="9" xfId="37" applyNumberFormat="1" applyFont="1" applyFill="1" applyBorder="1"/>
    <xf numFmtId="174" fontId="14" fillId="0" borderId="0" xfId="37" applyNumberFormat="1" applyFont="1" applyFill="1"/>
    <xf numFmtId="43" fontId="14" fillId="2" borderId="48" xfId="37" applyFont="1" applyFill="1" applyBorder="1"/>
    <xf numFmtId="174" fontId="14" fillId="2" borderId="49" xfId="37" applyNumberFormat="1" applyFont="1" applyFill="1" applyBorder="1"/>
    <xf numFmtId="174" fontId="14" fillId="2" borderId="28" xfId="37" applyNumberFormat="1" applyFont="1" applyFill="1" applyBorder="1"/>
    <xf numFmtId="174" fontId="14" fillId="2" borderId="0" xfId="37" applyNumberFormat="1" applyFont="1" applyFill="1" applyBorder="1"/>
    <xf numFmtId="174" fontId="14" fillId="2" borderId="50" xfId="37" applyNumberFormat="1" applyFont="1" applyFill="1" applyBorder="1"/>
    <xf numFmtId="43" fontId="15" fillId="2" borderId="13" xfId="37" applyFont="1" applyFill="1" applyBorder="1" applyAlignment="1"/>
    <xf numFmtId="174" fontId="15" fillId="2" borderId="7" xfId="37" applyNumberFormat="1" applyFont="1" applyFill="1" applyBorder="1" applyAlignment="1"/>
    <xf numFmtId="174" fontId="15" fillId="2" borderId="8" xfId="37" applyNumberFormat="1" applyFont="1" applyFill="1" applyBorder="1" applyAlignment="1"/>
    <xf numFmtId="174" fontId="15" fillId="2" borderId="9" xfId="37" applyNumberFormat="1" applyFont="1" applyFill="1" applyBorder="1" applyAlignment="1"/>
    <xf numFmtId="174" fontId="14" fillId="2" borderId="10" xfId="37" applyNumberFormat="1" applyFont="1" applyFill="1" applyBorder="1"/>
    <xf numFmtId="174" fontId="14" fillId="2" borderId="11" xfId="37" applyNumberFormat="1" applyFont="1" applyFill="1" applyBorder="1"/>
    <xf numFmtId="43" fontId="14" fillId="2" borderId="12" xfId="37" applyFont="1" applyFill="1" applyBorder="1"/>
    <xf numFmtId="174" fontId="14" fillId="2" borderId="46" xfId="37" applyNumberFormat="1" applyFont="1" applyFill="1" applyBorder="1"/>
    <xf numFmtId="174" fontId="14" fillId="2" borderId="4" xfId="37" applyNumberFormat="1" applyFont="1" applyFill="1" applyBorder="1"/>
    <xf numFmtId="174" fontId="14" fillId="2" borderId="47" xfId="37" applyNumberFormat="1" applyFont="1" applyFill="1" applyBorder="1"/>
    <xf numFmtId="43" fontId="14" fillId="2" borderId="28" xfId="37" applyFont="1" applyFill="1" applyBorder="1"/>
    <xf numFmtId="230" fontId="14" fillId="2" borderId="28" xfId="37" applyNumberFormat="1" applyFont="1" applyFill="1" applyBorder="1" applyAlignment="1">
      <alignment horizontal="right"/>
    </xf>
    <xf numFmtId="43" fontId="14" fillId="2" borderId="0" xfId="37" applyFont="1" applyFill="1"/>
    <xf numFmtId="174" fontId="14" fillId="2" borderId="0" xfId="37" applyNumberFormat="1" applyFont="1" applyFill="1"/>
    <xf numFmtId="0" fontId="11" fillId="0" borderId="0" xfId="1" applyFont="1" applyAlignment="1" applyProtection="1">
      <alignment horizontal="center"/>
      <protection locked="0"/>
    </xf>
    <xf numFmtId="0" fontId="12" fillId="0" borderId="0" xfId="1" applyFont="1" applyAlignment="1" applyProtection="1">
      <alignment horizontal="centerContinuous" vertical="center"/>
      <protection locked="0"/>
    </xf>
    <xf numFmtId="231" fontId="8" fillId="0" borderId="0" xfId="1" applyNumberFormat="1" applyFont="1" applyAlignment="1" applyProtection="1">
      <alignment horizontal="center"/>
      <protection locked="0"/>
    </xf>
    <xf numFmtId="231" fontId="11" fillId="0" borderId="0" xfId="1" applyNumberFormat="1" applyFont="1" applyAlignment="1" applyProtection="1">
      <alignment horizontal="centerContinuous"/>
      <protection locked="0"/>
    </xf>
    <xf numFmtId="231" fontId="12" fillId="0" borderId="0" xfId="1" applyNumberFormat="1" applyFont="1" applyAlignment="1" applyProtection="1">
      <alignment horizontal="centerContinuous"/>
      <protection locked="0"/>
    </xf>
    <xf numFmtId="167" fontId="35" fillId="0" borderId="0" xfId="1" applyNumberFormat="1" applyFont="1" applyAlignment="1" applyProtection="1">
      <alignment horizontal="center" vertical="center"/>
      <protection locked="0"/>
    </xf>
    <xf numFmtId="0" fontId="11" fillId="0" borderId="0" xfId="1" applyFont="1" applyProtection="1">
      <protection locked="0"/>
    </xf>
    <xf numFmtId="167" fontId="23" fillId="0" borderId="0" xfId="1" applyNumberFormat="1" applyFont="1" applyAlignment="1" applyProtection="1">
      <alignment horizontal="center" vertical="center"/>
      <protection locked="0"/>
    </xf>
    <xf numFmtId="174" fontId="11" fillId="0" borderId="27" xfId="37" applyNumberFormat="1" applyFont="1" applyFill="1" applyBorder="1" applyAlignment="1" applyProtection="1">
      <alignment horizontal="center" vertical="center" wrapText="1"/>
      <protection locked="0"/>
    </xf>
    <xf numFmtId="0" fontId="12" fillId="0" borderId="1" xfId="1" applyFont="1" applyBorder="1" applyAlignment="1" applyProtection="1">
      <alignment horizontal="center" vertical="center" wrapText="1"/>
      <protection locked="0"/>
    </xf>
    <xf numFmtId="0" fontId="12" fillId="0" borderId="2" xfId="1" applyFont="1" applyBorder="1" applyAlignment="1" applyProtection="1">
      <alignment horizontal="center" vertical="center" wrapText="1"/>
      <protection locked="0"/>
    </xf>
    <xf numFmtId="0" fontId="135" fillId="0" borderId="31" xfId="51" applyFont="1" applyBorder="1" applyProtection="1">
      <protection locked="0"/>
    </xf>
    <xf numFmtId="1" fontId="72" fillId="0" borderId="0" xfId="1" applyNumberFormat="1" applyFont="1" applyAlignment="1" applyProtection="1">
      <alignment horizontal="center"/>
      <protection locked="0"/>
    </xf>
    <xf numFmtId="2" fontId="12" fillId="0" borderId="0" xfId="1" applyNumberFormat="1" applyFont="1" applyAlignment="1" applyProtection="1">
      <alignment horizontal="center"/>
      <protection locked="0"/>
    </xf>
    <xf numFmtId="174" fontId="12" fillId="0" borderId="0" xfId="1" applyNumberFormat="1" applyFont="1" applyProtection="1">
      <protection locked="0"/>
    </xf>
    <xf numFmtId="232" fontId="12" fillId="0" borderId="0" xfId="42" applyNumberFormat="1" applyFont="1" applyFill="1" applyBorder="1" applyAlignment="1" applyProtection="1">
      <alignment horizontal="center"/>
      <protection locked="0"/>
    </xf>
    <xf numFmtId="223" fontId="11" fillId="0" borderId="0" xfId="42" applyNumberFormat="1" applyFont="1" applyFill="1" applyBorder="1" applyAlignment="1" applyProtection="1">
      <alignment horizontal="center"/>
      <protection locked="0"/>
    </xf>
    <xf numFmtId="232" fontId="11" fillId="0" borderId="3" xfId="42" applyNumberFormat="1" applyFont="1" applyFill="1" applyBorder="1" applyAlignment="1" applyProtection="1">
      <alignment horizontal="center"/>
      <protection locked="0"/>
    </xf>
    <xf numFmtId="223" fontId="11" fillId="0" borderId="3" xfId="42" applyNumberFormat="1" applyFont="1" applyFill="1" applyBorder="1" applyAlignment="1" applyProtection="1">
      <alignment horizontal="center"/>
      <protection locked="0"/>
    </xf>
    <xf numFmtId="232" fontId="12" fillId="0" borderId="0" xfId="1" applyNumberFormat="1" applyFont="1" applyProtection="1">
      <protection locked="0"/>
    </xf>
    <xf numFmtId="0" fontId="17" fillId="0" borderId="0" xfId="1" applyFont="1" applyProtection="1">
      <protection locked="0"/>
    </xf>
    <xf numFmtId="0" fontId="100" fillId="0" borderId="27" xfId="1" applyFont="1" applyBorder="1" applyAlignment="1">
      <alignment horizontal="center" vertical="center" wrapText="1"/>
    </xf>
    <xf numFmtId="0" fontId="100" fillId="0" borderId="0" xfId="1" applyFont="1"/>
    <xf numFmtId="0" fontId="136" fillId="0" borderId="0" xfId="1" applyFont="1" applyAlignment="1">
      <alignment horizontal="center" vertical="center" wrapText="1"/>
    </xf>
    <xf numFmtId="0" fontId="137" fillId="0" borderId="0" xfId="1" applyFont="1" applyAlignment="1">
      <alignment horizontal="center" vertical="center" wrapText="1"/>
    </xf>
    <xf numFmtId="233" fontId="101" fillId="0" borderId="0" xfId="52" applyNumberFormat="1" applyFont="1" applyBorder="1" applyAlignment="1">
      <alignment horizontal="right"/>
    </xf>
    <xf numFmtId="233" fontId="102" fillId="0" borderId="0" xfId="52" applyNumberFormat="1" applyFont="1" applyBorder="1" applyAlignment="1">
      <alignment horizontal="right"/>
    </xf>
    <xf numFmtId="233" fontId="101" fillId="0" borderId="0" xfId="1" applyNumberFormat="1" applyFont="1"/>
    <xf numFmtId="0" fontId="15" fillId="0" borderId="4" xfId="1" applyFont="1" applyBorder="1" applyAlignment="1">
      <alignment horizontal="left" vertical="center" wrapText="1"/>
    </xf>
    <xf numFmtId="233" fontId="102" fillId="0" borderId="4" xfId="52" applyNumberFormat="1" applyFont="1" applyBorder="1" applyAlignment="1">
      <alignment horizontal="right" vertical="center"/>
    </xf>
    <xf numFmtId="0" fontId="101" fillId="0" borderId="0" xfId="52" applyFont="1" applyBorder="1" applyAlignment="1">
      <alignment horizontal="right"/>
    </xf>
    <xf numFmtId="0" fontId="138" fillId="0" borderId="0" xfId="1" applyFont="1"/>
    <xf numFmtId="0" fontId="105" fillId="0" borderId="0" xfId="1" applyFont="1"/>
    <xf numFmtId="0" fontId="139" fillId="0" borderId="0" xfId="1" applyFont="1"/>
    <xf numFmtId="0" fontId="140" fillId="0" borderId="0" xfId="1" applyFont="1"/>
    <xf numFmtId="233" fontId="3" fillId="0" borderId="0" xfId="1" applyNumberFormat="1"/>
    <xf numFmtId="0" fontId="6" fillId="0" borderId="0" xfId="1" applyFont="1" applyAlignment="1">
      <alignment vertical="center"/>
    </xf>
    <xf numFmtId="0" fontId="95" fillId="0" borderId="0" xfId="1" applyFont="1" applyAlignment="1">
      <alignment vertical="center"/>
    </xf>
    <xf numFmtId="0" fontId="71" fillId="0" borderId="0" xfId="1" applyFont="1" applyAlignment="1">
      <alignment vertical="center"/>
    </xf>
    <xf numFmtId="234" fontId="12" fillId="0" borderId="32" xfId="1" applyNumberFormat="1" applyFont="1" applyBorder="1" applyAlignment="1">
      <alignment horizontal="centerContinuous" vertical="center" wrapText="1"/>
    </xf>
    <xf numFmtId="0" fontId="141" fillId="0" borderId="0" xfId="1" applyFont="1" applyAlignment="1">
      <alignment horizontal="center" vertical="center" wrapText="1"/>
    </xf>
    <xf numFmtId="234" fontId="95" fillId="0" borderId="0" xfId="1" applyNumberFormat="1" applyFont="1" applyAlignment="1">
      <alignment horizontal="center" vertical="center" wrapText="1"/>
    </xf>
    <xf numFmtId="0" fontId="14" fillId="0" borderId="0" xfId="39" applyFont="1"/>
    <xf numFmtId="4" fontId="15" fillId="0" borderId="3" xfId="1" applyNumberFormat="1" applyFont="1" applyBorder="1" applyAlignment="1">
      <alignment horizontal="center" vertical="center"/>
    </xf>
    <xf numFmtId="0" fontId="11" fillId="0" borderId="0" xfId="1" applyFont="1" applyAlignment="1">
      <alignment vertical="center"/>
    </xf>
    <xf numFmtId="3" fontId="15" fillId="0" borderId="0" xfId="1" applyNumberFormat="1" applyFont="1" applyAlignment="1">
      <alignment horizontal="right" vertical="center"/>
    </xf>
    <xf numFmtId="0" fontId="120" fillId="0" borderId="0" xfId="1" applyFont="1" applyAlignment="1">
      <alignment vertical="center"/>
    </xf>
    <xf numFmtId="0" fontId="81" fillId="0" borderId="0" xfId="1" applyFont="1" applyAlignment="1">
      <alignment vertical="center"/>
    </xf>
    <xf numFmtId="235" fontId="8" fillId="0" borderId="0" xfId="1" applyNumberFormat="1" applyFont="1" applyAlignment="1">
      <alignment horizontal="center"/>
    </xf>
    <xf numFmtId="236" fontId="142" fillId="2" borderId="3" xfId="6" applyNumberFormat="1" applyFont="1" applyFill="1" applyBorder="1" applyAlignment="1">
      <alignment horizontal="left"/>
    </xf>
    <xf numFmtId="0" fontId="12" fillId="0" borderId="0" xfId="1" applyFont="1" applyAlignment="1">
      <alignment horizontal="center"/>
    </xf>
    <xf numFmtId="0" fontId="11" fillId="0" borderId="27" xfId="1" applyFont="1" applyBorder="1" applyAlignment="1">
      <alignment vertical="center"/>
    </xf>
    <xf numFmtId="0" fontId="12" fillId="0" borderId="4" xfId="1" applyFont="1" applyBorder="1" applyAlignment="1">
      <alignment horizontal="center" vertical="center"/>
    </xf>
    <xf numFmtId="168" fontId="15" fillId="0" borderId="0" xfId="8" applyNumberFormat="1" applyFont="1" applyFill="1" applyBorder="1" applyAlignment="1">
      <alignment horizontal="right" vertical="center"/>
    </xf>
    <xf numFmtId="2" fontId="14" fillId="0" borderId="0" xfId="1" applyNumberFormat="1" applyFont="1" applyAlignment="1">
      <alignment vertical="center"/>
    </xf>
    <xf numFmtId="2" fontId="15" fillId="0" borderId="0" xfId="1" applyNumberFormat="1" applyFont="1" applyAlignment="1">
      <alignment vertical="center"/>
    </xf>
    <xf numFmtId="2" fontId="6" fillId="0" borderId="0" xfId="1" applyNumberFormat="1" applyFont="1" applyAlignment="1">
      <alignment vertical="center"/>
    </xf>
    <xf numFmtId="2" fontId="37" fillId="0" borderId="0" xfId="1" applyNumberFormat="1" applyFont="1" applyAlignment="1">
      <alignment vertical="center"/>
    </xf>
    <xf numFmtId="0" fontId="143" fillId="0" borderId="3" xfId="1" applyFont="1" applyBorder="1" applyAlignment="1">
      <alignment horizontal="left" vertical="center"/>
    </xf>
    <xf numFmtId="2" fontId="3" fillId="0" borderId="0" xfId="1" applyNumberFormat="1" applyAlignment="1">
      <alignment vertical="center"/>
    </xf>
    <xf numFmtId="0" fontId="5" fillId="0" borderId="1" xfId="1" applyFont="1" applyBorder="1" applyAlignment="1">
      <alignment horizontal="center" vertical="center" wrapText="1"/>
    </xf>
    <xf numFmtId="0" fontId="74" fillId="0" borderId="27" xfId="1" applyFont="1" applyBorder="1" applyAlignment="1">
      <alignment horizontal="center" vertical="center"/>
    </xf>
    <xf numFmtId="0" fontId="5" fillId="0" borderId="2" xfId="1" applyFont="1" applyBorder="1" applyAlignment="1">
      <alignment horizontal="center" vertical="center" wrapText="1"/>
    </xf>
    <xf numFmtId="0" fontId="69" fillId="0" borderId="2" xfId="1" applyFont="1" applyBorder="1" applyAlignment="1">
      <alignment horizontal="center" vertical="center" wrapText="1"/>
    </xf>
    <xf numFmtId="37" fontId="144" fillId="0" borderId="0" xfId="35" applyNumberFormat="1" applyFont="1" applyBorder="1" applyAlignment="1">
      <alignment horizontal="center" vertical="center"/>
    </xf>
    <xf numFmtId="37" fontId="145" fillId="0" borderId="0" xfId="35" applyNumberFormat="1" applyFont="1" applyBorder="1" applyAlignment="1">
      <alignment horizontal="center" vertical="center"/>
    </xf>
    <xf numFmtId="1" fontId="144" fillId="0" borderId="0" xfId="19" applyNumberFormat="1" applyFont="1" applyBorder="1" applyAlignment="1">
      <alignment horizontal="center"/>
    </xf>
    <xf numFmtId="0" fontId="14" fillId="0" borderId="0" xfId="53" applyFont="1" applyAlignment="1">
      <alignment horizontal="left" vertical="center" wrapText="1"/>
    </xf>
    <xf numFmtId="0" fontId="14" fillId="0" borderId="0" xfId="1" applyFont="1" applyAlignment="1">
      <alignment vertical="top"/>
    </xf>
    <xf numFmtId="0" fontId="62" fillId="0" borderId="3" xfId="1" applyFont="1" applyBorder="1" applyAlignment="1">
      <alignment vertical="top"/>
    </xf>
    <xf numFmtId="237" fontId="62" fillId="0" borderId="3" xfId="35" applyNumberFormat="1" applyFont="1" applyFill="1" applyBorder="1" applyAlignment="1">
      <alignment horizontal="right" vertical="top"/>
    </xf>
    <xf numFmtId="2" fontId="14" fillId="0" borderId="0" xfId="54" applyNumberFormat="1" applyFont="1" applyFill="1" applyAlignment="1">
      <alignment vertical="center"/>
    </xf>
    <xf numFmtId="3" fontId="14" fillId="0" borderId="1" xfId="6" applyNumberFormat="1" applyFont="1" applyBorder="1" applyAlignment="1">
      <alignment horizontal="left" vertical="center" wrapText="1"/>
    </xf>
    <xf numFmtId="0" fontId="101" fillId="0" borderId="0" xfId="1" applyFont="1" applyAlignment="1">
      <alignment horizontal="left" vertical="center" wrapText="1"/>
    </xf>
    <xf numFmtId="2" fontId="14" fillId="0" borderId="0" xfId="1" applyNumberFormat="1" applyFont="1" applyAlignment="1">
      <alignment vertical="top"/>
    </xf>
    <xf numFmtId="2" fontId="14" fillId="0" borderId="0" xfId="55" applyNumberFormat="1" applyFont="1" applyFill="1" applyAlignment="1">
      <alignment vertical="center"/>
    </xf>
    <xf numFmtId="37" fontId="71" fillId="0" borderId="0" xfId="1" applyNumberFormat="1" applyFont="1"/>
    <xf numFmtId="2" fontId="33" fillId="0" borderId="0" xfId="1" applyNumberFormat="1" applyFont="1"/>
    <xf numFmtId="0" fontId="122" fillId="0" borderId="0" xfId="6" applyFont="1"/>
    <xf numFmtId="0" fontId="6" fillId="0" borderId="0" xfId="6" applyFont="1" applyAlignment="1">
      <alignment horizontal="center" vertical="center" wrapText="1"/>
    </xf>
    <xf numFmtId="0" fontId="6" fillId="0" borderId="0" xfId="6" applyFont="1" applyAlignment="1">
      <alignment vertical="center"/>
    </xf>
    <xf numFmtId="167" fontId="8" fillId="0" borderId="0" xfId="6" applyNumberFormat="1" applyFont="1" applyAlignment="1">
      <alignment horizontal="centerContinuous" vertical="center"/>
    </xf>
    <xf numFmtId="0" fontId="37" fillId="0" borderId="0" xfId="6" applyFont="1" applyAlignment="1">
      <alignment vertical="center"/>
    </xf>
    <xf numFmtId="0" fontId="35" fillId="0" borderId="0" xfId="6" applyFont="1" applyAlignment="1">
      <alignment horizontal="center" vertical="center"/>
    </xf>
    <xf numFmtId="0" fontId="143" fillId="0" borderId="0" xfId="6" applyFont="1" applyAlignment="1">
      <alignment horizontal="left" vertical="center"/>
    </xf>
    <xf numFmtId="2" fontId="3" fillId="0" borderId="0" xfId="6" applyNumberFormat="1" applyAlignment="1">
      <alignment vertical="center"/>
    </xf>
    <xf numFmtId="0" fontId="3" fillId="0" borderId="0" xfId="6" applyAlignment="1">
      <alignment vertical="center"/>
    </xf>
    <xf numFmtId="0" fontId="12" fillId="0" borderId="27" xfId="6" applyFont="1" applyBorder="1" applyAlignment="1">
      <alignment horizontal="center" vertical="center" wrapText="1"/>
    </xf>
    <xf numFmtId="0" fontId="11" fillId="0" borderId="27" xfId="6" applyFont="1" applyBorder="1" applyAlignment="1">
      <alignment horizontal="center" vertical="center" wrapText="1"/>
    </xf>
    <xf numFmtId="0" fontId="3" fillId="0" borderId="0" xfId="6" applyAlignment="1">
      <alignment horizontal="center" vertical="center"/>
    </xf>
    <xf numFmtId="3" fontId="14" fillId="0" borderId="0" xfId="41" applyNumberFormat="1" applyFont="1" applyBorder="1" applyAlignment="1">
      <alignment horizontal="center" vertical="center"/>
    </xf>
    <xf numFmtId="3" fontId="15" fillId="0" borderId="0" xfId="41" applyNumberFormat="1" applyFont="1" applyBorder="1" applyAlignment="1">
      <alignment horizontal="center" vertical="center"/>
    </xf>
    <xf numFmtId="37" fontId="14" fillId="0" borderId="0" xfId="6" applyNumberFormat="1" applyFont="1" applyAlignment="1">
      <alignment vertical="center"/>
    </xf>
    <xf numFmtId="1" fontId="144" fillId="0" borderId="0" xfId="19" applyNumberFormat="1" applyFont="1" applyBorder="1" applyAlignment="1">
      <alignment horizontal="center" vertical="center"/>
    </xf>
    <xf numFmtId="0" fontId="15" fillId="0" borderId="0" xfId="6" applyFont="1" applyAlignment="1">
      <alignment horizontal="left" vertical="center" wrapText="1"/>
    </xf>
    <xf numFmtId="0" fontId="14" fillId="0" borderId="0" xfId="6" applyFont="1" applyAlignment="1">
      <alignment vertical="top"/>
    </xf>
    <xf numFmtId="0" fontId="15" fillId="0" borderId="3" xfId="6" applyFont="1" applyBorder="1" applyAlignment="1">
      <alignment vertical="top"/>
    </xf>
    <xf numFmtId="237" fontId="15" fillId="0" borderId="3" xfId="35" applyNumberFormat="1" applyFont="1" applyFill="1" applyBorder="1" applyAlignment="1">
      <alignment horizontal="right" vertical="top"/>
    </xf>
    <xf numFmtId="3" fontId="14" fillId="0" borderId="0" xfId="6" applyNumberFormat="1" applyFont="1" applyAlignment="1">
      <alignment horizontal="left" vertical="center" wrapText="1"/>
    </xf>
    <xf numFmtId="37" fontId="71" fillId="0" borderId="0" xfId="6" applyNumberFormat="1" applyFont="1"/>
    <xf numFmtId="2" fontId="3" fillId="0" borderId="0" xfId="6" applyNumberFormat="1"/>
    <xf numFmtId="170" fontId="3" fillId="0" borderId="0" xfId="6" applyNumberFormat="1"/>
    <xf numFmtId="0" fontId="0" fillId="0" borderId="0" xfId="0" applyAlignment="1">
      <alignment vertical="center"/>
    </xf>
    <xf numFmtId="0" fontId="146" fillId="0" borderId="0" xfId="0" applyFont="1" applyAlignment="1">
      <alignment horizontal="center" vertical="center"/>
    </xf>
    <xf numFmtId="187" fontId="147" fillId="0" borderId="0" xfId="12" applyNumberFormat="1" applyFont="1" applyAlignment="1" applyProtection="1">
      <alignment horizontal="left" vertical="center"/>
    </xf>
    <xf numFmtId="0" fontId="147" fillId="0" borderId="0" xfId="12" applyFont="1" applyAlignment="1">
      <alignment horizontal="left" vertical="center"/>
    </xf>
    <xf numFmtId="0" fontId="47" fillId="0" borderId="0" xfId="12" applyAlignment="1">
      <alignment vertical="center"/>
    </xf>
    <xf numFmtId="43" fontId="147" fillId="2" borderId="0" xfId="12" applyNumberFormat="1" applyFont="1" applyFill="1" applyAlignment="1">
      <alignment horizontal="left" vertical="center"/>
    </xf>
    <xf numFmtId="0" fontId="147" fillId="0" borderId="0" xfId="12" applyFont="1" applyAlignment="1" applyProtection="1">
      <alignment horizontal="left" vertical="center"/>
      <protection locked="0"/>
    </xf>
    <xf numFmtId="225" fontId="147" fillId="2" borderId="0" xfId="12" applyNumberFormat="1" applyFont="1" applyFill="1" applyAlignment="1">
      <alignment horizontal="left" vertical="center"/>
    </xf>
    <xf numFmtId="0" fontId="147" fillId="0" borderId="0" xfId="12" applyFont="1" applyAlignment="1" applyProtection="1">
      <alignment horizontal="left" vertical="center"/>
      <protection locked="0"/>
    </xf>
    <xf numFmtId="166" fontId="147" fillId="0" borderId="0" xfId="12" applyNumberFormat="1" applyFont="1" applyAlignment="1">
      <alignment horizontal="left" vertical="center"/>
    </xf>
    <xf numFmtId="0" fontId="3" fillId="0" borderId="0" xfId="56" applyFont="1" applyAlignment="1">
      <alignment vertical="center"/>
    </xf>
    <xf numFmtId="0" fontId="103" fillId="0" borderId="0" xfId="56" applyFont="1" applyAlignment="1">
      <alignment vertical="center"/>
    </xf>
    <xf numFmtId="0" fontId="148" fillId="0" borderId="10" xfId="56" applyFont="1" applyBorder="1" applyAlignment="1">
      <alignment horizontal="left" vertical="center" wrapText="1"/>
    </xf>
    <xf numFmtId="0" fontId="148" fillId="0" borderId="11" xfId="56" applyFont="1" applyBorder="1" applyAlignment="1">
      <alignment horizontal="left" vertical="center" wrapText="1"/>
    </xf>
    <xf numFmtId="0" fontId="148" fillId="0" borderId="49" xfId="56" applyFont="1" applyBorder="1" applyAlignment="1">
      <alignment horizontal="left" vertical="center" wrapText="1"/>
    </xf>
    <xf numFmtId="0" fontId="148" fillId="0" borderId="50" xfId="56" applyFont="1" applyBorder="1" applyAlignment="1">
      <alignment horizontal="left" vertical="center" wrapText="1"/>
    </xf>
    <xf numFmtId="0" fontId="148" fillId="0" borderId="46" xfId="56" applyFont="1" applyBorder="1" applyAlignment="1">
      <alignment horizontal="left" vertical="center" wrapText="1"/>
    </xf>
    <xf numFmtId="0" fontId="148" fillId="0" borderId="47" xfId="56" applyFont="1" applyBorder="1" applyAlignment="1">
      <alignment horizontal="left" vertical="center" wrapText="1"/>
    </xf>
    <xf numFmtId="0" fontId="0" fillId="0" borderId="0" xfId="56" applyFont="1" applyAlignment="1">
      <alignment horizontal="left" vertical="center" wrapText="1"/>
    </xf>
    <xf numFmtId="0" fontId="3" fillId="0" borderId="28" xfId="56" applyFont="1" applyBorder="1" applyAlignment="1">
      <alignment vertical="center"/>
    </xf>
    <xf numFmtId="0" fontId="10" fillId="0" borderId="0" xfId="56" applyFont="1" applyAlignment="1">
      <alignment vertical="center"/>
    </xf>
    <xf numFmtId="0" fontId="3" fillId="3" borderId="3" xfId="56" applyFont="1" applyFill="1" applyBorder="1" applyAlignment="1">
      <alignment horizontal="center" vertical="center"/>
    </xf>
    <xf numFmtId="0" fontId="3" fillId="3" borderId="0" xfId="56" applyFont="1" applyFill="1" applyAlignment="1">
      <alignment vertical="center"/>
    </xf>
    <xf numFmtId="0" fontId="149" fillId="0" borderId="0" xfId="57" applyFont="1" applyAlignment="1">
      <alignment horizontal="center" vertical="center"/>
    </xf>
    <xf numFmtId="0" fontId="150" fillId="0" borderId="0" xfId="57" applyFont="1" applyAlignment="1">
      <alignment horizontal="center" vertical="center"/>
    </xf>
    <xf numFmtId="0" fontId="3" fillId="0" borderId="0" xfId="1" applyAlignment="1">
      <alignment horizontal="left" indent="1"/>
    </xf>
    <xf numFmtId="0" fontId="10" fillId="0" borderId="0" xfId="1" applyFont="1" applyAlignment="1">
      <alignment horizontal="left"/>
    </xf>
    <xf numFmtId="1" fontId="3" fillId="0" borderId="0" xfId="1" applyNumberFormat="1" applyAlignment="1">
      <alignment horizontal="left"/>
    </xf>
    <xf numFmtId="0" fontId="10" fillId="0" borderId="0" xfId="1" applyFont="1" applyAlignment="1">
      <alignment horizontal="left" indent="1"/>
    </xf>
    <xf numFmtId="0" fontId="3" fillId="0" borderId="0" xfId="1" applyAlignment="1">
      <alignment horizontal="left" vertical="center" indent="2"/>
    </xf>
    <xf numFmtId="0" fontId="3" fillId="0" borderId="0" xfId="1" applyAlignment="1">
      <alignment horizontal="left" vertical="center" wrapText="1"/>
    </xf>
    <xf numFmtId="0" fontId="3" fillId="0" borderId="0" xfId="1" applyAlignment="1">
      <alignment vertical="center" wrapText="1"/>
    </xf>
    <xf numFmtId="0" fontId="3" fillId="0" borderId="0" xfId="1" applyAlignment="1">
      <alignment wrapText="1"/>
    </xf>
    <xf numFmtId="0" fontId="3" fillId="0" borderId="0" xfId="1" applyAlignment="1">
      <alignment horizontal="left" wrapText="1"/>
    </xf>
    <xf numFmtId="0" fontId="0" fillId="0" borderId="0" xfId="56" applyFont="1" applyAlignment="1">
      <alignment vertical="center" wrapText="1"/>
    </xf>
    <xf numFmtId="170" fontId="150" fillId="0" borderId="0" xfId="58" applyFont="1" applyFill="1" applyBorder="1" applyAlignment="1">
      <alignment horizontal="center" vertical="center"/>
    </xf>
    <xf numFmtId="0" fontId="3" fillId="0" borderId="0" xfId="1" applyAlignment="1">
      <alignment horizontal="left" vertical="top" wrapText="1"/>
    </xf>
    <xf numFmtId="0" fontId="10" fillId="0" borderId="0" xfId="1" applyFont="1" applyAlignment="1">
      <alignment wrapText="1"/>
    </xf>
    <xf numFmtId="0" fontId="3" fillId="0" borderId="0" xfId="1" applyAlignment="1">
      <alignment horizontal="left" indent="2"/>
    </xf>
    <xf numFmtId="1" fontId="10" fillId="0" borderId="0" xfId="1" applyNumberFormat="1" applyFont="1" applyAlignment="1">
      <alignment horizontal="left" wrapText="1"/>
    </xf>
    <xf numFmtId="0" fontId="10" fillId="0" borderId="0" xfId="1" quotePrefix="1" applyFont="1" applyAlignment="1">
      <alignment wrapText="1"/>
    </xf>
    <xf numFmtId="1" fontId="10" fillId="0" borderId="0" xfId="1" applyNumberFormat="1" applyFont="1" applyAlignment="1">
      <alignment horizontal="left"/>
    </xf>
    <xf numFmtId="0" fontId="149" fillId="0" borderId="0" xfId="57" applyFont="1" applyAlignment="1">
      <alignment horizontal="center" vertical="center"/>
    </xf>
    <xf numFmtId="0" fontId="10" fillId="0" borderId="0" xfId="1" applyFont="1" applyAlignment="1">
      <alignment horizontal="left" vertical="center"/>
    </xf>
    <xf numFmtId="0" fontId="10" fillId="0" borderId="0" xfId="1" applyFont="1" applyAlignment="1">
      <alignment vertical="center" wrapText="1"/>
    </xf>
    <xf numFmtId="0" fontId="10" fillId="0" borderId="0" xfId="56" applyFont="1" applyAlignment="1">
      <alignment horizontal="left" vertical="center" indent="1"/>
    </xf>
    <xf numFmtId="0" fontId="0" fillId="0" borderId="0" xfId="56" applyFont="1" applyAlignment="1">
      <alignment vertical="center"/>
    </xf>
    <xf numFmtId="0" fontId="10" fillId="0" borderId="0" xfId="56" applyFont="1" applyAlignment="1">
      <alignment horizontal="left" vertical="center"/>
    </xf>
    <xf numFmtId="0" fontId="3" fillId="0" borderId="0" xfId="1" quotePrefix="1" applyAlignment="1">
      <alignment horizontal="left"/>
    </xf>
    <xf numFmtId="0" fontId="3" fillId="0" borderId="0" xfId="56" applyFont="1" applyAlignment="1">
      <alignment horizontal="left" vertical="center" indent="2"/>
    </xf>
    <xf numFmtId="0" fontId="10" fillId="0" borderId="0" xfId="56" applyFont="1" applyAlignment="1">
      <alignment horizontal="left" vertical="center"/>
    </xf>
    <xf numFmtId="0" fontId="151" fillId="0" borderId="0" xfId="56" applyFont="1" applyAlignment="1">
      <alignment vertical="center"/>
    </xf>
    <xf numFmtId="0" fontId="152" fillId="0" borderId="0" xfId="57" applyFont="1"/>
    <xf numFmtId="0" fontId="152" fillId="0" borderId="0" xfId="57" applyFont="1" applyAlignment="1">
      <alignment horizontal="center" vertical="center"/>
    </xf>
    <xf numFmtId="0" fontId="151" fillId="0" borderId="0" xfId="57" applyFont="1" applyAlignment="1">
      <alignment horizontal="center" vertical="center"/>
    </xf>
    <xf numFmtId="0" fontId="150" fillId="0" borderId="0" xfId="57" applyFont="1"/>
    <xf numFmtId="0" fontId="151" fillId="0" borderId="0" xfId="57" applyFont="1" applyAlignment="1">
      <alignment horizontal="left"/>
    </xf>
    <xf numFmtId="0" fontId="149" fillId="0" borderId="0" xfId="57" quotePrefix="1" applyFont="1" applyAlignment="1">
      <alignment horizontal="center" vertical="center"/>
    </xf>
    <xf numFmtId="0" fontId="150" fillId="0" borderId="0" xfId="57" quotePrefix="1" applyFont="1" applyAlignment="1">
      <alignment horizontal="center" vertical="center"/>
    </xf>
    <xf numFmtId="0" fontId="152" fillId="5" borderId="0" xfId="57" applyFont="1" applyFill="1"/>
    <xf numFmtId="0" fontId="151" fillId="5" borderId="0" xfId="57" applyFont="1" applyFill="1" applyAlignment="1">
      <alignment horizontal="right"/>
    </xf>
    <xf numFmtId="0" fontId="2" fillId="0" borderId="0" xfId="0" applyFont="1" applyAlignment="1">
      <alignment vertical="center"/>
    </xf>
    <xf numFmtId="0" fontId="43" fillId="0" borderId="51" xfId="1" applyFont="1" applyBorder="1"/>
    <xf numFmtId="0" fontId="43" fillId="0" borderId="0" xfId="1" applyFont="1"/>
    <xf numFmtId="17" fontId="43" fillId="0" borderId="0" xfId="1" applyNumberFormat="1" applyFont="1"/>
    <xf numFmtId="0" fontId="153" fillId="0" borderId="0" xfId="1" applyFont="1"/>
    <xf numFmtId="0" fontId="154" fillId="0" borderId="0" xfId="1" applyFont="1"/>
    <xf numFmtId="0" fontId="13" fillId="0" borderId="0" xfId="1" applyFont="1" applyAlignment="1">
      <alignment horizontal="center"/>
    </xf>
    <xf numFmtId="0" fontId="13" fillId="0" borderId="0" xfId="1" applyFont="1" applyAlignment="1">
      <alignment horizontal="center"/>
    </xf>
    <xf numFmtId="0" fontId="155" fillId="0" borderId="0" xfId="1" applyFont="1" applyAlignment="1">
      <alignment horizontal="justify" vertical="justify" wrapText="1"/>
    </xf>
    <xf numFmtId="0" fontId="43" fillId="0" borderId="0" xfId="1" applyFont="1" applyAlignment="1">
      <alignment vertical="justify" wrapText="1"/>
    </xf>
    <xf numFmtId="0" fontId="155" fillId="0" borderId="0" xfId="1" applyFont="1" applyAlignment="1">
      <alignment horizontal="justify" vertical="justify" wrapText="1"/>
    </xf>
    <xf numFmtId="0" fontId="3" fillId="0" borderId="0" xfId="1" applyAlignment="1">
      <alignment horizontal="justify" vertical="center" wrapText="1"/>
    </xf>
    <xf numFmtId="0" fontId="43" fillId="0" borderId="0" xfId="1" applyFont="1" applyAlignment="1">
      <alignment horizontal="justify" vertical="center" wrapText="1"/>
    </xf>
    <xf numFmtId="0" fontId="3" fillId="0" borderId="0" xfId="1" applyAlignment="1">
      <alignment horizontal="justify" vertical="center" wrapText="1"/>
    </xf>
    <xf numFmtId="0" fontId="10" fillId="0" borderId="0" xfId="1" applyFont="1" applyAlignment="1">
      <alignment horizontal="justify" vertical="center" wrapText="1"/>
    </xf>
    <xf numFmtId="0" fontId="43" fillId="0" borderId="52" xfId="1" applyFont="1" applyBorder="1"/>
  </cellXfs>
  <cellStyles count="59">
    <cellStyle name="Hipervínculo" xfId="12" builtinId="8"/>
    <cellStyle name="Hipervínculo 2" xfId="24" xr:uid="{9030BF91-F2EA-4228-B3EA-462A23188142}"/>
    <cellStyle name="Millares [0]_1.2.4" xfId="8" xr:uid="{E9525761-7809-489E-83B9-26A9FB98CEC0}"/>
    <cellStyle name="Millares [0]_1.2.4_36Estruct%-credIndirectXEmp04-01" xfId="25" xr:uid="{4C167B04-E831-4624-B095-C66BFBA252D6}"/>
    <cellStyle name="Millares [0]_1.2.4_39Estruct%IngresosFinanc04-01" xfId="29" xr:uid="{B11BB216-8DAB-4C3C-A0C3-92F3A3412E1F}"/>
    <cellStyle name="Millares [0]_1.4.4_Estrc%t-ActivosPasivo" xfId="23" xr:uid="{6AC1F627-BA0B-45C7-AE68-CC47E6F03152}"/>
    <cellStyle name="Millares [0]_1.4.5.2_23Estruct%-PortafInver0201" xfId="34" xr:uid="{FC39001F-DA48-4D8D-852D-245F69841955}"/>
    <cellStyle name="Millares [0]_1.4.5.3_Est-Finac Feb-2002" xfId="52" xr:uid="{AE6471F0-A499-42A0-9049-5D7487BFDD59}"/>
    <cellStyle name="Millares [0]_10,11,12,13-Rank-02" xfId="15" xr:uid="{D6E47055-9547-4A6D-A171-50D3E605B283}"/>
    <cellStyle name="Millares [0]_31Estruct%-Activo04-01" xfId="4" xr:uid="{A8AC3F2A-1CE5-465B-BFF3-23B6F632E42A}"/>
    <cellStyle name="Millares [0]_31Estruct%-Activo04-01 2" xfId="9" xr:uid="{3D187340-C655-44C2-8E4F-2D2342D9084B}"/>
    <cellStyle name="Millares [0]_Estruct%-Activo_Est-Finac Feb-2002" xfId="21" xr:uid="{2D729F42-AC14-452F-99DB-48A676D71F9F}"/>
    <cellStyle name="Millares [0]_ForCua_Estadistica" xfId="46" xr:uid="{A8E54CF5-8724-474A-BF42-561819B427BE}"/>
    <cellStyle name="Millares [0]_ForCua_SectDepa" xfId="35" xr:uid="{8A5A0163-059E-4FA0-A02D-45B0E9CE8889}"/>
    <cellStyle name="Millares [0]_Rankin-Créditos" xfId="13" xr:uid="{61CCA5E4-CEA1-462B-8A28-398DB250AA8C}"/>
    <cellStyle name="Millares 2" xfId="10" xr:uid="{529761F1-43B8-4EAC-8AA8-6414BC34023A}"/>
    <cellStyle name="Millares 2 2" xfId="58" xr:uid="{8C6784B3-B24F-42D6-88F0-9D265F497665}"/>
    <cellStyle name="Millares 3" xfId="40" xr:uid="{34793B72-2A2B-4D4D-ACB3-DA6CF3C9BBAA}"/>
    <cellStyle name="Millares 7" xfId="37" xr:uid="{DEDCAC84-E3D0-422F-88F4-D1833F6791E7}"/>
    <cellStyle name="Millares 8" xfId="47" xr:uid="{990517BD-F724-421F-B3DF-B47FAC2A4249}"/>
    <cellStyle name="Millares_01-25 Bcos Ene-2002" xfId="42" xr:uid="{2C17C256-89E7-4E74-8E31-1E36DC4926C9}"/>
    <cellStyle name="Millares_01y22-Anexo3 XMonedaYComercYMicroemp" xfId="43" xr:uid="{1F937183-1603-45C6-A1B9-3FC5C6E2718B}"/>
    <cellStyle name="Millares_04-DptosSeg Escala" xfId="38" xr:uid="{344A985C-4B5B-4740-A646-BCEDC8A07F45}"/>
    <cellStyle name="Millares_14-Indicadores Bcos" xfId="32" xr:uid="{DC05B936-BEC0-4CF1-B468-94E510FB2BF7}"/>
    <cellStyle name="Millares_17-CredtDSSituacion" xfId="41" xr:uid="{773597C6-61DA-4BFE-B1BC-065D08A4AB18}"/>
    <cellStyle name="Millares_22- Req. Patrimonial 30-07-2009" xfId="54" xr:uid="{8B3C22AF-08D0-4092-90EB-4E5C6BEA6658}"/>
    <cellStyle name="Millares_26-34 Bcos Ene2002" xfId="7" xr:uid="{A8DDCEF6-51D1-4841-9402-14AC6C3385C5}"/>
    <cellStyle name="Millares_35-43 Bcos Ene-2002" xfId="17" xr:uid="{F16442CC-4214-4C5E-8205-E639DA7F779C}"/>
    <cellStyle name="Millares_40-Estruc IngresosFinanc" xfId="28" xr:uid="{A605C38B-9A0F-4626-BFD0-61B84355FC5F}"/>
    <cellStyle name="Millares_Estruct%-Dep" xfId="26" xr:uid="{039C666F-5134-45CD-A128-0B0C97C31EF1}"/>
    <cellStyle name="Millares_Estruct%-Pasivo 2" xfId="50" xr:uid="{3F3CA77E-4FF5-4A23-84DE-F3F5E24488A4}"/>
    <cellStyle name="Millares_Estruct%-Pasivo_Est-Finac Feb-2002" xfId="20" xr:uid="{5A821BC0-7AE6-4C9E-B6A5-6B773FDE95C8}"/>
    <cellStyle name="Millares_Estruct%-Pasivo_Estrc%t-ActivosPasivo" xfId="22" xr:uid="{58A91117-A972-41AE-BC08-50EC528E0A15}"/>
    <cellStyle name="Millares_Informe - BG,EGP e Indic Financ " xfId="33" xr:uid="{15A7EACF-B124-4CF3-ADA9-7E1BBD1F5D0A}"/>
    <cellStyle name="Millares_Posicion Global 30-07-2009" xfId="55" xr:uid="{134CF4AD-6ACE-4E5E-9DCF-BD0730B44D07}"/>
    <cellStyle name="Normal" xfId="0" builtinId="0"/>
    <cellStyle name="Normal 10" xfId="5" xr:uid="{6A471D8A-C983-48E3-ACDC-7F0C913EE592}"/>
    <cellStyle name="Normal 2" xfId="1" xr:uid="{3C433C4A-25FA-4EB9-866E-07A3132BCDBC}"/>
    <cellStyle name="Normal 2 2" xfId="2" xr:uid="{5E450D27-1C60-43CF-8946-3B3BCFEFB185}"/>
    <cellStyle name="Normal 2 2 2" xfId="6" xr:uid="{0399ABE0-2237-47BB-B705-ED4964E526E7}"/>
    <cellStyle name="Normal 2 2 3" xfId="56" xr:uid="{0FAF669A-FEDD-4B06-A4E9-91A331019826}"/>
    <cellStyle name="Normal 3" xfId="3" xr:uid="{67256438-DB1C-4623-B460-3AE999D458B9}"/>
    <cellStyle name="Normal 3 2" xfId="36" xr:uid="{B8D163EE-E479-4411-853E-4BCB8D24DAA8}"/>
    <cellStyle name="Normal 3 3" xfId="57" xr:uid="{1BBD3446-37D9-4B71-8FF2-267AB3B563FC}"/>
    <cellStyle name="Normal 4" xfId="14" xr:uid="{1E9085E2-9C08-496B-B3E1-74941583533E}"/>
    <cellStyle name="Normal 5" xfId="11" xr:uid="{B167B5F8-F68C-4E35-9E0F-F060FF99DF77}"/>
    <cellStyle name="Normal 5 2" xfId="49" xr:uid="{631C9296-5873-41BB-B9D2-ADB431D4A747}"/>
    <cellStyle name="Normal 9" xfId="48" xr:uid="{F8373AF8-EB39-45B9-A92E-956FB01580A4}"/>
    <cellStyle name="Normal_47-Indicadores" xfId="30" xr:uid="{62A9AAD7-3A88-477F-8858-DEC61E5AB37C}"/>
    <cellStyle name="Normal_Activo, Patrimonio Promedio y Utilidad Anualiz Dic" xfId="39" xr:uid="{8A1AB2B1-FD51-457A-BDFF-81070A8AB43E}"/>
    <cellStyle name="Normal_Anexo2_propuesta" xfId="51" xr:uid="{2D2FEDDC-19D7-4E52-B9A5-37DC3581B65D}"/>
    <cellStyle name="Normal_Bcos" xfId="45" xr:uid="{645C5B2C-6B74-4ECB-8A71-EC65011D2E81}"/>
    <cellStyle name="Normal_BG-bcos-Jul-2001" xfId="18" xr:uid="{5D21572F-B4ED-4576-9E34-8567E4D98D44}"/>
    <cellStyle name="Normal_cuadro-morosidad-plazos" xfId="16" xr:uid="{905C9770-BF8B-44B9-B284-21F094895DBE}"/>
    <cellStyle name="Normal_cuadro-morosidad-plazos_RatiosmorosidadSdíasIncumplimiento (Bcos) Rpte 14" xfId="44" xr:uid="{818ACF39-A2C0-40FA-A121-08263D3C530F}"/>
    <cellStyle name="Normal_Informe - BG,EGP e Indic Financ " xfId="31" xr:uid="{656E291F-1030-4310-ABFA-DD81EE611690}"/>
    <cellStyle name="Normal_Libro8" xfId="53" xr:uid="{CD68F673-70F9-4C9A-8D06-61A90856395C}"/>
    <cellStyle name="Normal_Palanca_06.99" xfId="27" xr:uid="{D0305B13-C11A-4A1E-95D4-59EDA2C5DD02}"/>
    <cellStyle name="Porcentaje 2" xfId="19" xr:uid="{5735AA34-8593-4FA9-97F8-6D49F13A5F93}"/>
  </cellStyles>
  <dxfs count="2">
    <dxf>
      <font>
        <condense val="0"/>
        <extend val="0"/>
        <color indexed="43"/>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6.xml"/><Relationship Id="rId68" Type="http://schemas.openxmlformats.org/officeDocument/2006/relationships/externalLink" Target="externalLinks/externalLink11.xml"/><Relationship Id="rId84" Type="http://schemas.openxmlformats.org/officeDocument/2006/relationships/externalLink" Target="externalLinks/externalLink27.xml"/><Relationship Id="rId89" Type="http://schemas.openxmlformats.org/officeDocument/2006/relationships/externalLink" Target="externalLinks/externalLink32.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externalLink" Target="externalLinks/externalLink1.xml"/><Relationship Id="rId74" Type="http://schemas.openxmlformats.org/officeDocument/2006/relationships/externalLink" Target="externalLinks/externalLink17.xml"/><Relationship Id="rId79" Type="http://schemas.openxmlformats.org/officeDocument/2006/relationships/externalLink" Target="externalLinks/externalLink22.xml"/><Relationship Id="rId5" Type="http://schemas.openxmlformats.org/officeDocument/2006/relationships/worksheet" Target="worksheets/sheet5.xml"/><Relationship Id="rId90" Type="http://schemas.openxmlformats.org/officeDocument/2006/relationships/externalLink" Target="externalLinks/externalLink33.xml"/><Relationship Id="rId95" Type="http://schemas.openxmlformats.org/officeDocument/2006/relationships/externalLink" Target="externalLinks/externalLink38.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externalLink" Target="externalLinks/externalLink7.xml"/><Relationship Id="rId69" Type="http://schemas.openxmlformats.org/officeDocument/2006/relationships/externalLink" Target="externalLinks/externalLink12.xml"/><Relationship Id="rId80" Type="http://schemas.openxmlformats.org/officeDocument/2006/relationships/externalLink" Target="externalLinks/externalLink23.xml"/><Relationship Id="rId85" Type="http://schemas.openxmlformats.org/officeDocument/2006/relationships/externalLink" Target="externalLinks/externalLink28.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2.xml"/><Relationship Id="rId67" Type="http://schemas.openxmlformats.org/officeDocument/2006/relationships/externalLink" Target="externalLinks/externalLink10.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5.xml"/><Relationship Id="rId70" Type="http://schemas.openxmlformats.org/officeDocument/2006/relationships/externalLink" Target="externalLinks/externalLink13.xml"/><Relationship Id="rId75" Type="http://schemas.openxmlformats.org/officeDocument/2006/relationships/externalLink" Target="externalLinks/externalLink18.xml"/><Relationship Id="rId83" Type="http://schemas.openxmlformats.org/officeDocument/2006/relationships/externalLink" Target="externalLinks/externalLink26.xml"/><Relationship Id="rId88" Type="http://schemas.openxmlformats.org/officeDocument/2006/relationships/externalLink" Target="externalLinks/externalLink31.xml"/><Relationship Id="rId91" Type="http://schemas.openxmlformats.org/officeDocument/2006/relationships/externalLink" Target="externalLinks/externalLink34.xml"/><Relationship Id="rId96" Type="http://schemas.openxmlformats.org/officeDocument/2006/relationships/externalLink" Target="externalLinks/externalLink3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3.xml"/><Relationship Id="rId65" Type="http://schemas.openxmlformats.org/officeDocument/2006/relationships/externalLink" Target="externalLinks/externalLink8.xml"/><Relationship Id="rId73" Type="http://schemas.openxmlformats.org/officeDocument/2006/relationships/externalLink" Target="externalLinks/externalLink16.xml"/><Relationship Id="rId78" Type="http://schemas.openxmlformats.org/officeDocument/2006/relationships/externalLink" Target="externalLinks/externalLink21.xml"/><Relationship Id="rId81" Type="http://schemas.openxmlformats.org/officeDocument/2006/relationships/externalLink" Target="externalLinks/externalLink24.xml"/><Relationship Id="rId86" Type="http://schemas.openxmlformats.org/officeDocument/2006/relationships/externalLink" Target="externalLinks/externalLink29.xml"/><Relationship Id="rId94" Type="http://schemas.openxmlformats.org/officeDocument/2006/relationships/externalLink" Target="externalLinks/externalLink37.xml"/><Relationship Id="rId99" Type="http://schemas.openxmlformats.org/officeDocument/2006/relationships/styles" Target="styles.xml"/><Relationship Id="rId10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9.xml"/><Relationship Id="rId97" Type="http://schemas.openxmlformats.org/officeDocument/2006/relationships/externalLink" Target="externalLinks/externalLink40.xml"/><Relationship Id="rId7" Type="http://schemas.openxmlformats.org/officeDocument/2006/relationships/worksheet" Target="worksheets/sheet7.xml"/><Relationship Id="rId71" Type="http://schemas.openxmlformats.org/officeDocument/2006/relationships/externalLink" Target="externalLinks/externalLink14.xml"/><Relationship Id="rId92" Type="http://schemas.openxmlformats.org/officeDocument/2006/relationships/externalLink" Target="externalLinks/externalLink35.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9.xml"/><Relationship Id="rId87" Type="http://schemas.openxmlformats.org/officeDocument/2006/relationships/externalLink" Target="externalLinks/externalLink30.xml"/><Relationship Id="rId61" Type="http://schemas.openxmlformats.org/officeDocument/2006/relationships/externalLink" Target="externalLinks/externalLink4.xml"/><Relationship Id="rId82" Type="http://schemas.openxmlformats.org/officeDocument/2006/relationships/externalLink" Target="externalLinks/externalLink25.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externalLink" Target="externalLinks/externalLink20.xml"/><Relationship Id="rId100"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5.xml"/><Relationship Id="rId93" Type="http://schemas.openxmlformats.org/officeDocument/2006/relationships/externalLink" Target="externalLinks/externalLink36.xml"/><Relationship Id="rId98" Type="http://schemas.openxmlformats.org/officeDocument/2006/relationships/theme" Target="theme/theme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781050</xdr:colOff>
      <xdr:row>8</xdr:row>
      <xdr:rowOff>47626</xdr:rowOff>
    </xdr:from>
    <xdr:to>
      <xdr:col>6</xdr:col>
      <xdr:colOff>104775</xdr:colOff>
      <xdr:row>15</xdr:row>
      <xdr:rowOff>19051</xdr:rowOff>
    </xdr:to>
    <xdr:pic>
      <xdr:nvPicPr>
        <xdr:cNvPr id="2" name="1 Imagen" descr="C:\Documents and Settings\cmercado\Mis documentos\Cathy Mercado\LOGOS\con República del Perú\Logo SBS RDP BN final.jpg">
          <a:extLst>
            <a:ext uri="{FF2B5EF4-FFF2-40B4-BE49-F238E27FC236}">
              <a16:creationId xmlns:a16="http://schemas.microsoft.com/office/drawing/2014/main" id="{C1F66F72-804E-4BA7-A0EC-DE62B90D169B}"/>
            </a:ext>
          </a:extLst>
        </xdr:cNvPr>
        <xdr:cNvPicPr/>
      </xdr:nvPicPr>
      <xdr:blipFill>
        <a:blip xmlns:r="http://schemas.openxmlformats.org/officeDocument/2006/relationships" r:embed="rId1"/>
        <a:srcRect/>
        <a:stretch>
          <a:fillRect/>
        </a:stretch>
      </xdr:blipFill>
      <xdr:spPr bwMode="auto">
        <a:xfrm>
          <a:off x="1914525" y="1943101"/>
          <a:ext cx="2600325" cy="13716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44</xdr:col>
      <xdr:colOff>0</xdr:colOff>
      <xdr:row>119</xdr:row>
      <xdr:rowOff>19050</xdr:rowOff>
    </xdr:from>
    <xdr:to>
      <xdr:col>44</xdr:col>
      <xdr:colOff>0</xdr:colOff>
      <xdr:row>121</xdr:row>
      <xdr:rowOff>0</xdr:rowOff>
    </xdr:to>
    <xdr:sp macro="" textlink="">
      <xdr:nvSpPr>
        <xdr:cNvPr id="2" name="Text Box 1">
          <a:extLst>
            <a:ext uri="{FF2B5EF4-FFF2-40B4-BE49-F238E27FC236}">
              <a16:creationId xmlns:a16="http://schemas.microsoft.com/office/drawing/2014/main" id="{83E392D5-DD96-43C3-9634-2486C6FC9E00}"/>
            </a:ext>
          </a:extLst>
        </xdr:cNvPr>
        <xdr:cNvSpPr txBox="1">
          <a:spLocks noChangeArrowheads="1"/>
        </xdr:cNvSpPr>
      </xdr:nvSpPr>
      <xdr:spPr bwMode="auto">
        <a:xfrm>
          <a:off x="41148000" y="1427797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44</xdr:col>
      <xdr:colOff>0</xdr:colOff>
      <xdr:row>119</xdr:row>
      <xdr:rowOff>19050</xdr:rowOff>
    </xdr:from>
    <xdr:to>
      <xdr:col>44</xdr:col>
      <xdr:colOff>0</xdr:colOff>
      <xdr:row>121</xdr:row>
      <xdr:rowOff>0</xdr:rowOff>
    </xdr:to>
    <xdr:sp macro="" textlink="">
      <xdr:nvSpPr>
        <xdr:cNvPr id="3" name="Text Box 2">
          <a:extLst>
            <a:ext uri="{FF2B5EF4-FFF2-40B4-BE49-F238E27FC236}">
              <a16:creationId xmlns:a16="http://schemas.microsoft.com/office/drawing/2014/main" id="{AA30741D-08A4-4D19-87EC-B72549B9F131}"/>
            </a:ext>
          </a:extLst>
        </xdr:cNvPr>
        <xdr:cNvSpPr txBox="1">
          <a:spLocks noChangeArrowheads="1"/>
        </xdr:cNvSpPr>
      </xdr:nvSpPr>
      <xdr:spPr bwMode="auto">
        <a:xfrm>
          <a:off x="41148000" y="1427797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44</xdr:col>
      <xdr:colOff>0</xdr:colOff>
      <xdr:row>119</xdr:row>
      <xdr:rowOff>19050</xdr:rowOff>
    </xdr:from>
    <xdr:to>
      <xdr:col>44</xdr:col>
      <xdr:colOff>0</xdr:colOff>
      <xdr:row>121</xdr:row>
      <xdr:rowOff>0</xdr:rowOff>
    </xdr:to>
    <xdr:sp macro="" textlink="">
      <xdr:nvSpPr>
        <xdr:cNvPr id="4" name="Text Box 3">
          <a:extLst>
            <a:ext uri="{FF2B5EF4-FFF2-40B4-BE49-F238E27FC236}">
              <a16:creationId xmlns:a16="http://schemas.microsoft.com/office/drawing/2014/main" id="{3F8E01AC-2386-4D4F-A1A6-13BC0964AA6A}"/>
            </a:ext>
          </a:extLst>
        </xdr:cNvPr>
        <xdr:cNvSpPr txBox="1">
          <a:spLocks noChangeArrowheads="1"/>
        </xdr:cNvSpPr>
      </xdr:nvSpPr>
      <xdr:spPr bwMode="auto">
        <a:xfrm>
          <a:off x="41148000" y="1427797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2324100</xdr:colOff>
      <xdr:row>0</xdr:row>
      <xdr:rowOff>0</xdr:rowOff>
    </xdr:from>
    <xdr:to>
      <xdr:col>0</xdr:col>
      <xdr:colOff>2495550</xdr:colOff>
      <xdr:row>0</xdr:row>
      <xdr:rowOff>0</xdr:rowOff>
    </xdr:to>
    <xdr:sp macro="" textlink="">
      <xdr:nvSpPr>
        <xdr:cNvPr id="2" name="Text Box 1">
          <a:extLst>
            <a:ext uri="{FF2B5EF4-FFF2-40B4-BE49-F238E27FC236}">
              <a16:creationId xmlns:a16="http://schemas.microsoft.com/office/drawing/2014/main" id="{59F30BA9-45BA-4F71-B460-F0229EE94333}"/>
            </a:ext>
          </a:extLst>
        </xdr:cNvPr>
        <xdr:cNvSpPr txBox="1">
          <a:spLocks noChangeArrowheads="1"/>
        </xdr:cNvSpPr>
      </xdr:nvSpPr>
      <xdr:spPr bwMode="auto">
        <a:xfrm>
          <a:off x="232410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12</xdr:col>
      <xdr:colOff>2324100</xdr:colOff>
      <xdr:row>0</xdr:row>
      <xdr:rowOff>0</xdr:rowOff>
    </xdr:from>
    <xdr:to>
      <xdr:col>12</xdr:col>
      <xdr:colOff>2495550</xdr:colOff>
      <xdr:row>0</xdr:row>
      <xdr:rowOff>0</xdr:rowOff>
    </xdr:to>
    <xdr:sp macro="" textlink="">
      <xdr:nvSpPr>
        <xdr:cNvPr id="3" name="Text Box 2">
          <a:extLst>
            <a:ext uri="{FF2B5EF4-FFF2-40B4-BE49-F238E27FC236}">
              <a16:creationId xmlns:a16="http://schemas.microsoft.com/office/drawing/2014/main" id="{D4E52E0B-DE9D-47EC-85CE-8A95B4179B58}"/>
            </a:ext>
          </a:extLst>
        </xdr:cNvPr>
        <xdr:cNvSpPr txBox="1">
          <a:spLocks noChangeArrowheads="1"/>
        </xdr:cNvSpPr>
      </xdr:nvSpPr>
      <xdr:spPr bwMode="auto">
        <a:xfrm>
          <a:off x="1337310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24</xdr:col>
      <xdr:colOff>2324100</xdr:colOff>
      <xdr:row>0</xdr:row>
      <xdr:rowOff>0</xdr:rowOff>
    </xdr:from>
    <xdr:to>
      <xdr:col>24</xdr:col>
      <xdr:colOff>2495550</xdr:colOff>
      <xdr:row>0</xdr:row>
      <xdr:rowOff>0</xdr:rowOff>
    </xdr:to>
    <xdr:sp macro="" textlink="">
      <xdr:nvSpPr>
        <xdr:cNvPr id="4" name="Text Box 3">
          <a:extLst>
            <a:ext uri="{FF2B5EF4-FFF2-40B4-BE49-F238E27FC236}">
              <a16:creationId xmlns:a16="http://schemas.microsoft.com/office/drawing/2014/main" id="{EE8FD000-82B3-47C9-903C-D71F13DBED4B}"/>
            </a:ext>
          </a:extLst>
        </xdr:cNvPr>
        <xdr:cNvSpPr txBox="1">
          <a:spLocks noChangeArrowheads="1"/>
        </xdr:cNvSpPr>
      </xdr:nvSpPr>
      <xdr:spPr bwMode="auto">
        <a:xfrm>
          <a:off x="2373630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36</xdr:col>
      <xdr:colOff>2324100</xdr:colOff>
      <xdr:row>0</xdr:row>
      <xdr:rowOff>0</xdr:rowOff>
    </xdr:from>
    <xdr:to>
      <xdr:col>36</xdr:col>
      <xdr:colOff>2495550</xdr:colOff>
      <xdr:row>0</xdr:row>
      <xdr:rowOff>0</xdr:rowOff>
    </xdr:to>
    <xdr:sp macro="" textlink="">
      <xdr:nvSpPr>
        <xdr:cNvPr id="5" name="Text Box 4">
          <a:extLst>
            <a:ext uri="{FF2B5EF4-FFF2-40B4-BE49-F238E27FC236}">
              <a16:creationId xmlns:a16="http://schemas.microsoft.com/office/drawing/2014/main" id="{F646FB17-220B-499D-8DCE-253720506C32}"/>
            </a:ext>
          </a:extLst>
        </xdr:cNvPr>
        <xdr:cNvSpPr txBox="1">
          <a:spLocks noChangeArrowheads="1"/>
        </xdr:cNvSpPr>
      </xdr:nvSpPr>
      <xdr:spPr bwMode="auto">
        <a:xfrm>
          <a:off x="3387090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44</xdr:col>
      <xdr:colOff>0</xdr:colOff>
      <xdr:row>0</xdr:row>
      <xdr:rowOff>0</xdr:rowOff>
    </xdr:from>
    <xdr:to>
      <xdr:col>44</xdr:col>
      <xdr:colOff>0</xdr:colOff>
      <xdr:row>0</xdr:row>
      <xdr:rowOff>0</xdr:rowOff>
    </xdr:to>
    <xdr:sp macro="" textlink="">
      <xdr:nvSpPr>
        <xdr:cNvPr id="6" name="Text Box 5">
          <a:extLst>
            <a:ext uri="{FF2B5EF4-FFF2-40B4-BE49-F238E27FC236}">
              <a16:creationId xmlns:a16="http://schemas.microsoft.com/office/drawing/2014/main" id="{1886B83A-2662-4543-A24C-C9A4EA399A8B}"/>
            </a:ext>
          </a:extLst>
        </xdr:cNvPr>
        <xdr:cNvSpPr txBox="1">
          <a:spLocks noChangeArrowheads="1"/>
        </xdr:cNvSpPr>
      </xdr:nvSpPr>
      <xdr:spPr bwMode="auto">
        <a:xfrm>
          <a:off x="3956685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44</xdr:col>
      <xdr:colOff>0</xdr:colOff>
      <xdr:row>0</xdr:row>
      <xdr:rowOff>0</xdr:rowOff>
    </xdr:from>
    <xdr:to>
      <xdr:col>44</xdr:col>
      <xdr:colOff>0</xdr:colOff>
      <xdr:row>0</xdr:row>
      <xdr:rowOff>0</xdr:rowOff>
    </xdr:to>
    <xdr:sp macro="" textlink="">
      <xdr:nvSpPr>
        <xdr:cNvPr id="7" name="Text Box 6">
          <a:extLst>
            <a:ext uri="{FF2B5EF4-FFF2-40B4-BE49-F238E27FC236}">
              <a16:creationId xmlns:a16="http://schemas.microsoft.com/office/drawing/2014/main" id="{9F220EBC-03B6-4299-9C69-DC158410E6D3}"/>
            </a:ext>
          </a:extLst>
        </xdr:cNvPr>
        <xdr:cNvSpPr txBox="1">
          <a:spLocks noChangeArrowheads="1"/>
        </xdr:cNvSpPr>
      </xdr:nvSpPr>
      <xdr:spPr bwMode="auto">
        <a:xfrm>
          <a:off x="3956685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44</xdr:col>
      <xdr:colOff>0</xdr:colOff>
      <xdr:row>0</xdr:row>
      <xdr:rowOff>0</xdr:rowOff>
    </xdr:from>
    <xdr:to>
      <xdr:col>44</xdr:col>
      <xdr:colOff>0</xdr:colOff>
      <xdr:row>0</xdr:row>
      <xdr:rowOff>0</xdr:rowOff>
    </xdr:to>
    <xdr:sp macro="" textlink="">
      <xdr:nvSpPr>
        <xdr:cNvPr id="8" name="Text Box 7">
          <a:extLst>
            <a:ext uri="{FF2B5EF4-FFF2-40B4-BE49-F238E27FC236}">
              <a16:creationId xmlns:a16="http://schemas.microsoft.com/office/drawing/2014/main" id="{33546B09-93B4-47C6-A4EE-54F8E33C5FA5}"/>
            </a:ext>
          </a:extLst>
        </xdr:cNvPr>
        <xdr:cNvSpPr txBox="1">
          <a:spLocks noChangeArrowheads="1"/>
        </xdr:cNvSpPr>
      </xdr:nvSpPr>
      <xdr:spPr bwMode="auto">
        <a:xfrm>
          <a:off x="3956685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44</xdr:col>
      <xdr:colOff>0</xdr:colOff>
      <xdr:row>0</xdr:row>
      <xdr:rowOff>0</xdr:rowOff>
    </xdr:from>
    <xdr:to>
      <xdr:col>44</xdr:col>
      <xdr:colOff>0</xdr:colOff>
      <xdr:row>0</xdr:row>
      <xdr:rowOff>0</xdr:rowOff>
    </xdr:to>
    <xdr:sp macro="" textlink="">
      <xdr:nvSpPr>
        <xdr:cNvPr id="9" name="Text Box 8">
          <a:extLst>
            <a:ext uri="{FF2B5EF4-FFF2-40B4-BE49-F238E27FC236}">
              <a16:creationId xmlns:a16="http://schemas.microsoft.com/office/drawing/2014/main" id="{4760A6CD-AB48-4D4D-9A49-EEE4E7BE800A}"/>
            </a:ext>
          </a:extLst>
        </xdr:cNvPr>
        <xdr:cNvSpPr txBox="1">
          <a:spLocks noChangeArrowheads="1"/>
        </xdr:cNvSpPr>
      </xdr:nvSpPr>
      <xdr:spPr bwMode="auto">
        <a:xfrm>
          <a:off x="3956685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44</xdr:col>
      <xdr:colOff>0</xdr:colOff>
      <xdr:row>0</xdr:row>
      <xdr:rowOff>0</xdr:rowOff>
    </xdr:from>
    <xdr:to>
      <xdr:col>44</xdr:col>
      <xdr:colOff>0</xdr:colOff>
      <xdr:row>0</xdr:row>
      <xdr:rowOff>0</xdr:rowOff>
    </xdr:to>
    <xdr:sp macro="" textlink="">
      <xdr:nvSpPr>
        <xdr:cNvPr id="10" name="Text Box 25">
          <a:extLst>
            <a:ext uri="{FF2B5EF4-FFF2-40B4-BE49-F238E27FC236}">
              <a16:creationId xmlns:a16="http://schemas.microsoft.com/office/drawing/2014/main" id="{F4FD60CE-2167-4A68-8EA2-C431EB9D1746}"/>
            </a:ext>
          </a:extLst>
        </xdr:cNvPr>
        <xdr:cNvSpPr txBox="1">
          <a:spLocks noChangeArrowheads="1"/>
        </xdr:cNvSpPr>
      </xdr:nvSpPr>
      <xdr:spPr bwMode="auto">
        <a:xfrm>
          <a:off x="3956685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5</xdr:row>
      <xdr:rowOff>285750</xdr:rowOff>
    </xdr:from>
    <xdr:to>
      <xdr:col>4</xdr:col>
      <xdr:colOff>0</xdr:colOff>
      <xdr:row>6</xdr:row>
      <xdr:rowOff>57150</xdr:rowOff>
    </xdr:to>
    <xdr:sp macro="" textlink="">
      <xdr:nvSpPr>
        <xdr:cNvPr id="2" name="Text Box 6">
          <a:extLst>
            <a:ext uri="{FF2B5EF4-FFF2-40B4-BE49-F238E27FC236}">
              <a16:creationId xmlns:a16="http://schemas.microsoft.com/office/drawing/2014/main" id="{8DF62135-EF61-4D00-BE39-C29B40944C9D}"/>
            </a:ext>
          </a:extLst>
        </xdr:cNvPr>
        <xdr:cNvSpPr txBox="1">
          <a:spLocks noChangeArrowheads="1"/>
        </xdr:cNvSpPr>
      </xdr:nvSpPr>
      <xdr:spPr bwMode="auto">
        <a:xfrm>
          <a:off x="5581650" y="1714500"/>
          <a:ext cx="0" cy="571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tual%20Consolidado/EF/Alcance%20B-3201%20-%20Distribuci&#243;n%20de%20oficinas%20por%20zona%20E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MENSUAL\BC-JUNIO\ESTBCJUL.XLW"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96.3.1.51/BOLETIN/MENSUAL/Inf-financiera/2002/2002-03/Web/Public/01-25%20Bcos%20Mar-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ctual%20Consolidado/EF/Alcance%20B-3241%20-%20Cr&#233;ditos%20y%20dep&#243;sitos%20por%20oficina%20EF.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steco/Esteco/ASF/Bolet&#237;n/Nuevas%20REFERENCIAS/Financieras/5.%20Alcance%20y%20participaci&#243;n.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esteco/Pc-OBorda/Boletin-Bcos/BOLETIN%20PUBLIC%20WEB/2024/Jun/EF/Data/Informe%20-%20Boletin%20-%20EEFF%20e%20Indic%20Emp.%20F%20Vigente%20Jun%202024.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bs\data\Mis%20documentos\GEE\Carpeta%20IMF\2003\12-2003\Distribuci&#243;n%20Colocacione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ctual%20Consolidado/EF/Estructura%20B-3222%20Estructura%20del%20Activo%20EF.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bs\data\Users\MRoblesM\Desktop\Mariale\Informes%20Bolet&#237;n\Financieras\Informe%20-%20Bolet&#237;n%20Estad&#237;stico%20Emp.%20Financieras%20Web%20Ene-201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bs\data\Documents%20and%20Settings\JTalledo\Mis%20documentos\Jackie\Carpeta%2012-2007\Carpeta%20IMF%20(12-200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Oborda\Financ\Efra&#237;n\Bancos\FormatosPublicaciones\01-25%20Bcos%20Ene-20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Actual%20Consolidado/EF/Estructura%20B-3223%20Estructura%20del%20Pasivo%20EF.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Actual%20Consolidado/EF/Estructura%20B-3224%20Estructura%20de%20los%20Ingresos%20Financieros%20EF.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Actual%20Consolidado/EF/Estructura%20B-3225%20Estructura%20de%20los%20Gastos%20de%20Administraci&#243;n%20EF.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Actual%20Consolidado/EF/Estructura%20B-3235%20Estructura%20de%20cr&#233;ditos%20directos%20por%20modalidad%20EF.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bs\data\BOLETIN\MENSUAL\Inf-financiera\2002\Feb\Web\Public\01-25%20Bcos%20Feb-200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Actual%20Consolidado/EF/Estructura%20B-3236%20Estructura%20de%20cr&#233;ditos%20por%20tipo%20y%20modalidad%20EF.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Actual%20Consolidado/EF/Estructura%20B-3237%20Estructura%20de%20los%20Cr&#233;ditos%20Indirectos%20EF.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Actual%20Consolidado/EF/Estructura%20B-3238%20Estructura%20de%20los%20dep&#243;sitos%20por%20tipo%20EF.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Actual%20Consolidado/EF/Estructura%20B-3239%20Estructura%20de%20los%20Adeudos%20y%20Obligaciones%20Financieras%20EF.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Actual%20Consolidado/EF/Estructura%20B-3240%20Fideicomisos%20y%20comisiones%20de%20confianza%20EF.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bs\data\Boletin-Bcos\F&#243;rmula%20Excel-Siscor\Bcos\Estad&#237;stica%20Banco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Bolet&#237;n\Nuevas%20REFERENCIAS\Financieras\Plantilla%20Palanca%20Consolidada-Financieras_V6.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Actual%20Consolidado/EF/Estructura%20B-3253%20Estructura%20de%20los%20gastos%20financieros%20EF.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bs\data\Boletin-Bcos\BOLET&#205;N%20INFORMES\Bcos\Boletin%20Public\Informes%20Vigentes%20y%20Nuevos\Informe%20-%20Estad&#237;stica%20Bancos%20Web.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Actual%20Consolidado/EF/Indicadores%20EF%20Jun%202024.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esteco/Esteco/ASF/Bolet&#237;n/Nuevas%20REFERENCIAS/Financieras/1.%20Informaci&#243;n%20de%20las%20EF.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Actual%20Consolidado/EF/Informaci&#243;n%20B-3254%20-%20Cr&#233;ditos%20directos%20y%20dep&#243;sitos%20por%20zona%20geogr&#225;fica%20EF.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Actual%20Consolidado/EF/R.%20Crediticio%20B-3205%20Estruct%20Cr&#233;d%20Dir%20y%20Conting%20seg&#250;n%20Categ%20Riesgo%20Deudor%20EF.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bs\data\Users\MRoblesM\Desktop\Mariale\Informes%20Bolet&#237;n\Financieras\Estad&#237;stica%20Finannciera.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Actual%20Consolidado/EF/R.%20Crediticio%20B-3219%20Cr&#233;ditos%20Directos%20seg&#250;n%20Situaci&#243;n%20EF.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Actual%20Consolidado/EF/R.%20Crediticio%20B-3220%20Creditos%20Directos%20segun%20Tipo%20de%20Credito%20y%20Situacion%20EF.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Actual%20Consolidado/EF/R.%20Crediticio%20B-3221%20Cr&#233;ditos%20empresariales%20por%20Sector%20Econ&#243;mico%20EF.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Actual%20Consolidado/EF/R.%20Crediticio%20B-3230%20Ratios%20de%20Morosidad%20seg&#250;n%20d&#237;as%20de%20incumplimiento%20EF.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Actual%20Consolidado/EF/R.%20Crediticio%20B-3234%20Flujo%20de%20cr&#233;ditos%20castigados%20por%20tipo%20EF.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Actual%20Consolidado/EF/R.%20Crediticio%20B-3257%20Morosidad%20por%20tipo%20y%20modalidad%20EF.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Actual%20Consolidado/EF/R.%20Crediticio%20B-3271%20Estructura%20de%20Creditos%20Directos%20y%20Contingentes%20por%20Tipo%20de%20Cr&#233;dito%20y%20Categoria%20de%20Riesgo%20del%20Deudor%20EF.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Actual%20Consolidado/EF/R.%20Crediticio%20B-3272%20Cr&#233;ditos%20directos%20por%20tipo,%20modalidad%20y%20moneda%20EF.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Actual%20Consolidado/EF/R.%20Crediticio%20B-3273%20Cr&#233;ditos%20directos%20por%20tipo%20de%20garant&#237;a%20EF.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sbs\data\Users\MRoblesM\Desktop\Mariale\Informes%20Bolet&#237;n\Financieras\Macros\Informe%20-%20Bolet&#237;n%20Estad&#237;stico%20Emp.%20Financieras%20Web%20Ene-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BCJUL"/>
      <sheetName val="PET-P"/>
      <sheetName val="VALOR"/>
      <sheetName val="Dif"/>
      <sheetName val="CHECK"/>
      <sheetName val="ORIGINAL"/>
      <sheetName val="PS-P"/>
      <sheetName val="E-P"/>
      <sheetName val="Ctas-Ind (1)"/>
      <sheetName val="#¡REF"/>
      <sheetName val="Hoja16"/>
      <sheetName val="ESTBCJUL.XLW"/>
    </sheetNames>
    <definedNames>
      <definedName name="INDICE"/>
    </definedNames>
    <sheetDataSet>
      <sheetData sheetId="0" refreshError="1"/>
      <sheetData sheetId="1"/>
      <sheetData sheetId="2"/>
      <sheetData sheetId="3"/>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credt-XmonedaySet"/>
      <sheetName val="02-T_DEP"/>
      <sheetName val="03-Arrend-Financ."/>
      <sheetName val="04-Dep"/>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5"/>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0x"/>
      <sheetName val="40"/>
      <sheetName val="41x"/>
      <sheetName val="41"/>
      <sheetName val="42x"/>
      <sheetName val="42"/>
      <sheetName val="43x"/>
      <sheetName val="43"/>
      <sheetName val="46x"/>
      <sheetName val="46"/>
      <sheetName val="47x"/>
      <sheetName val="47"/>
      <sheetName val="48x"/>
      <sheetName val="48"/>
      <sheetName val="49x"/>
      <sheetName val="49"/>
      <sheetName val="50x"/>
      <sheetName val="50"/>
      <sheetName val="52x"/>
      <sheetName val="52"/>
      <sheetName val="Datos Anexo 3"/>
      <sheetName val="53x"/>
      <sheetName val="53"/>
      <sheetName val="54x"/>
      <sheetName val="54"/>
      <sheetName val="Informe de compatibilid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8">
          <cell r="C8">
            <v>623297</v>
          </cell>
        </row>
        <row r="9">
          <cell r="C9">
            <v>459013</v>
          </cell>
        </row>
        <row r="10">
          <cell r="C10">
            <v>145145</v>
          </cell>
        </row>
        <row r="11">
          <cell r="C11">
            <v>9233</v>
          </cell>
        </row>
        <row r="12">
          <cell r="C12">
            <v>448</v>
          </cell>
        </row>
        <row r="13">
          <cell r="C13">
            <v>1062651</v>
          </cell>
        </row>
        <row r="15">
          <cell r="C15">
            <v>0</v>
          </cell>
        </row>
        <row r="16">
          <cell r="C16">
            <v>0</v>
          </cell>
        </row>
        <row r="17">
          <cell r="C17">
            <v>34594</v>
          </cell>
        </row>
        <row r="18">
          <cell r="C18">
            <v>0</v>
          </cell>
        </row>
        <row r="19">
          <cell r="C19">
            <v>2334381</v>
          </cell>
        </row>
      </sheetData>
      <sheetData sheetId="17"/>
      <sheetData sheetId="18"/>
      <sheetData sheetId="19"/>
      <sheetData sheetId="20"/>
      <sheetData sheetId="21"/>
      <sheetData sheetId="22"/>
      <sheetData sheetId="23"/>
      <sheetData sheetId="24"/>
      <sheetData sheetId="2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BG"/>
      <sheetName val="06-EGP"/>
      <sheetName val="1"/>
      <sheetName val="2"/>
      <sheetName val="Data"/>
      <sheetName val="3"/>
      <sheetName val="Anexo"/>
      <sheetName val="MACRO"/>
    </sheetNames>
    <sheetDataSet>
      <sheetData sheetId="0">
        <row r="3">
          <cell r="B3">
            <v>45473</v>
          </cell>
        </row>
        <row r="62">
          <cell r="B62" t="str">
            <v>Tipo de Cambio Contable:  S/ 3.831</v>
          </cell>
        </row>
      </sheetData>
      <sheetData sheetId="1"/>
      <sheetData sheetId="2"/>
      <sheetData sheetId="3"/>
      <sheetData sheetId="4"/>
      <sheetData sheetId="5"/>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Gráficos"/>
    </sheetNames>
    <sheetDataSet>
      <sheetData sheetId="0">
        <row r="1">
          <cell r="B1" t="str">
            <v>Cajas Municipales</v>
          </cell>
          <cell r="Q1" t="str">
            <v>Cajas Rurales</v>
          </cell>
          <cell r="AD1" t="str">
            <v>EDPYMEs</v>
          </cell>
        </row>
      </sheetData>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F042P"/>
      <sheetName val="F046P"/>
      <sheetName val="F050P"/>
      <sheetName val="F051P"/>
      <sheetName val="F053P"/>
      <sheetName val="F055P"/>
      <sheetName val="P057x"/>
      <sheetName val="F057P"/>
      <sheetName val="P058x"/>
      <sheetName val="F058P"/>
      <sheetName val="P059x"/>
      <sheetName val="F059P"/>
      <sheetName val="P060x"/>
      <sheetName val="F060P"/>
      <sheetName val="P061x"/>
      <sheetName val="F061P"/>
      <sheetName val="Depositos"/>
      <sheetName val="Dep_P"/>
      <sheetName val="FNCredt HipotP"/>
      <sheetName val="Hoja1"/>
    </sheetNames>
    <sheetDataSet>
      <sheetData sheetId="0">
        <row r="4">
          <cell r="D4">
            <v>42063</v>
          </cell>
        </row>
      </sheetData>
      <sheetData sheetId="1">
        <row r="42">
          <cell r="F42">
            <v>11422490.119999999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am"/>
      <sheetName val="Apr-Ofic."/>
      <sheetName val="TInt."/>
      <sheetName val="Ctas-Ind (0)"/>
      <sheetName val="Formato"/>
      <sheetName val="Ctas-Ind (1)"/>
      <sheetName val="Ctas-Ind (2)"/>
      <sheetName val="Ctas-Ind (3)"/>
      <sheetName val="BD0"/>
      <sheetName val="BD1"/>
      <sheetName val="BD2"/>
      <sheetName val="BD3"/>
      <sheetName val="Clasif."/>
      <sheetName val="P.Cuentas"/>
      <sheetName val="RSolv"/>
      <sheetName val="RCred"/>
      <sheetName val="Efic"/>
      <sheetName val="Rent"/>
      <sheetName val="RLiq"/>
      <sheetName val="RMdo"/>
      <sheetName val="Ranking"/>
      <sheetName val="IMFNB"/>
      <sheetName val="Cálculos By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6"/>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8"/>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3"/>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4"/>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9"/>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001"/>
      <sheetName val="P003"/>
      <sheetName val="P004"/>
      <sheetName val="P009"/>
      <sheetName val="P010"/>
      <sheetName val="P011"/>
      <sheetName val="P012"/>
      <sheetName val="P013"/>
      <sheetName val="P017"/>
      <sheetName val="P018"/>
      <sheetName val="P021"/>
      <sheetName val="P023x"/>
      <sheetName val="P023"/>
      <sheetName val="P025"/>
      <sheetName val="P029"/>
      <sheetName val="P030x"/>
      <sheetName val="P030"/>
      <sheetName val="P031x"/>
      <sheetName val="P031"/>
      <sheetName val="P032x"/>
      <sheetName val="P032"/>
      <sheetName val="P033x"/>
      <sheetName val="P033"/>
      <sheetName val="P034x"/>
      <sheetName val="P034"/>
      <sheetName val="P035x"/>
      <sheetName val="P035"/>
      <sheetName val="P036x"/>
      <sheetName val="P036"/>
      <sheetName val="P037x"/>
      <sheetName val="P037"/>
      <sheetName val="P038x"/>
      <sheetName val="P038"/>
      <sheetName val="P039x"/>
      <sheetName val="P039"/>
      <sheetName val="P040x"/>
      <sheetName val="P040"/>
      <sheetName val="P041x"/>
      <sheetName val="P041"/>
      <sheetName val="P042"/>
      <sheetName val="P046"/>
      <sheetName val="P050"/>
      <sheetName val="P051"/>
      <sheetName val="P052x"/>
      <sheetName val="P052"/>
      <sheetName val="P053"/>
      <sheetName val="P055"/>
      <sheetName val="P056"/>
      <sheetName val="P057x"/>
      <sheetName val="P057"/>
      <sheetName val="P058x"/>
      <sheetName val="P058"/>
      <sheetName val="P059x"/>
      <sheetName val="P059"/>
      <sheetName val="P060x"/>
      <sheetName val="P060"/>
      <sheetName val="P061x"/>
      <sheetName val="P061"/>
      <sheetName val="P062"/>
      <sheetName val="P066"/>
      <sheetName val="P067x"/>
      <sheetName val="P067"/>
      <sheetName val="P068"/>
      <sheetName val="P069"/>
      <sheetName val="P070x"/>
      <sheetName val="P070"/>
      <sheetName val="P071x"/>
      <sheetName val="P071"/>
      <sheetName val="P072x"/>
      <sheetName val="P072"/>
      <sheetName val="P073x"/>
      <sheetName val="P073"/>
      <sheetName val="Validación"/>
      <sheetName val="RK (2)"/>
      <sheetName val="RK (3)"/>
      <sheetName val="Por garantía A"/>
      <sheetName val="Por garantía B"/>
      <sheetName val="N° Deudores"/>
      <sheetName val="Flujo Hipot"/>
      <sheetName val="P054"/>
      <sheetName val="P042B"/>
      <sheetName val="P062F"/>
      <sheetName val="P074"/>
    </sheetNames>
    <sheetDataSet>
      <sheetData sheetId="0" refreshError="1">
        <row r="4">
          <cell r="D4">
            <v>39568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BM"/>
      <sheetName val="OPERACIONAL"/>
      <sheetName val="MERCADO"/>
      <sheetName val="Valid_Mercado"/>
      <sheetName val="Valid_Palanca"/>
      <sheetName val="Patr-Efect"/>
      <sheetName val="8"/>
      <sheetName val="9"/>
      <sheetName val="25"/>
      <sheetName val="26"/>
      <sheetName val="27"/>
      <sheetName val="35"/>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7"/>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001"/>
      <sheetName val="P003"/>
      <sheetName val="P004"/>
      <sheetName val="P009"/>
      <sheetName val="P010"/>
      <sheetName val="P011"/>
      <sheetName val="P012"/>
      <sheetName val="P013"/>
      <sheetName val="P017"/>
      <sheetName val="P018"/>
      <sheetName val="P021"/>
      <sheetName val="P025"/>
      <sheetName val="P030x"/>
      <sheetName val="P030"/>
      <sheetName val="P031x"/>
      <sheetName val="P031"/>
      <sheetName val="P032x"/>
      <sheetName val="P032"/>
      <sheetName val="P033x"/>
      <sheetName val="P033"/>
      <sheetName val="P034x"/>
      <sheetName val="P034"/>
      <sheetName val="P035x"/>
      <sheetName val="P035"/>
      <sheetName val="P036x"/>
      <sheetName val="P036"/>
      <sheetName val="P037x"/>
      <sheetName val="P037"/>
      <sheetName val="P038x"/>
      <sheetName val="P038"/>
      <sheetName val="P039x"/>
      <sheetName val="P039"/>
      <sheetName val="P040x"/>
      <sheetName val="P040"/>
      <sheetName val="P041x"/>
      <sheetName val="P041"/>
      <sheetName val="Por garantía A"/>
      <sheetName val="Por garantía B"/>
      <sheetName val="Flujo Crediticio"/>
      <sheetName val="P023x"/>
      <sheetName val="P023"/>
      <sheetName val="P029"/>
      <sheetName val="N° Deudores"/>
      <sheetName val="Nuevos Credt Hipot"/>
    </sheetNames>
    <sheetDataSet>
      <sheetData sheetId="0">
        <row r="4">
          <cell r="D4">
            <v>40390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sheetNames>
    <sheetDataSet>
      <sheetData sheetId="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x"/>
      <sheetName val="4"/>
      <sheetName val="6x"/>
      <sheetName val="6"/>
      <sheetName val="7x"/>
      <sheetName val="7"/>
    </sheetNames>
    <sheetDataSet>
      <sheetData sheetId="0"/>
      <sheetData sheetId="1"/>
      <sheetData sheetId="2"/>
      <sheetData sheetId="3"/>
      <sheetData sheetId="4"/>
      <sheetData sheetId="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042"/>
      <sheetName val="P046"/>
      <sheetName val="P050"/>
      <sheetName val="P051"/>
      <sheetName val="P053"/>
      <sheetName val="P055"/>
      <sheetName val="P056"/>
      <sheetName val="P057x"/>
      <sheetName val="P057"/>
      <sheetName val="P058x"/>
      <sheetName val="P058"/>
      <sheetName val="P059x"/>
      <sheetName val="P059"/>
      <sheetName val="P060x"/>
      <sheetName val="P060"/>
      <sheetName val="P061x"/>
      <sheetName val="P061"/>
    </sheetNames>
    <sheetDataSet>
      <sheetData sheetId="0" refreshError="1">
        <row r="4">
          <cell r="D4">
            <v>40390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s>
    <sheetDataSet>
      <sheetData sheetId="0"/>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
    </sheetNames>
    <sheetDataSet>
      <sheetData sheetId="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
    </sheetNames>
    <sheetDataSet>
      <sheetData sheetId="0"/>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
    </sheet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
    </sheetNames>
    <sheetDataSet>
      <sheetData sheetId="0"/>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
    </sheetNames>
    <sheetDataSet>
      <sheetData sheetId="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F042P"/>
      <sheetName val="F046P"/>
      <sheetName val="F050P"/>
      <sheetName val="F051P"/>
      <sheetName val="F053P"/>
      <sheetName val="F055P"/>
      <sheetName val="P057x"/>
      <sheetName val="F057P"/>
      <sheetName val="P058x"/>
      <sheetName val="F058P"/>
      <sheetName val="P059x"/>
      <sheetName val="F059P"/>
      <sheetName val="P060x"/>
      <sheetName val="F060P"/>
      <sheetName val="P061x"/>
      <sheetName val="F061P"/>
      <sheetName val="Depositos"/>
      <sheetName val="Dep_P"/>
      <sheetName val="FNCredt HipotP"/>
      <sheetName val="Hoja1"/>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hyperlink" Target="https://www.sbs.gob.pe/Portals/0/jer/pfrpv_normatividad/20160719_Res-11356-2008.pdf"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intranet1.sbs.gob.pe/idxall/seguros/doc/resolucion/11356-2008.r.doc" TargetMode="Externa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intranet1.sbs.gob.pe/idxall/seguros/doc/resolucion/11356-2008.r.doc" TargetMode="Externa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65F52-1E00-443B-BF25-FF25748FCF1A}">
  <dimension ref="A1:I25"/>
  <sheetViews>
    <sheetView showGridLines="0" tabSelected="1" view="pageBreakPreview" zoomScaleSheetLayoutView="120" workbookViewId="0">
      <selection activeCell="A6" sqref="A6:I6"/>
    </sheetView>
  </sheetViews>
  <sheetFormatPr baseColWidth="10" defaultColWidth="11.42578125" defaultRowHeight="16.5"/>
  <cols>
    <col min="1" max="1" width="4.7109375" style="1243" customWidth="1"/>
    <col min="2" max="9" width="12.28515625" style="1243" customWidth="1"/>
    <col min="10" max="16384" width="11.42578125" style="1243"/>
  </cols>
  <sheetData>
    <row r="1" spans="1:9" ht="17.25" thickTop="1">
      <c r="A1" s="1242"/>
      <c r="B1" s="1242"/>
      <c r="C1" s="1242"/>
      <c r="D1" s="1242"/>
      <c r="E1" s="1242"/>
      <c r="F1" s="1242"/>
      <c r="G1" s="1242"/>
      <c r="H1" s="1242"/>
    </row>
    <row r="2" spans="1:9">
      <c r="B2" s="1244"/>
    </row>
    <row r="3" spans="1:9" ht="27">
      <c r="B3" s="1245" t="s">
        <v>1433</v>
      </c>
    </row>
    <row r="4" spans="1:9" ht="22.5">
      <c r="B4" s="1246"/>
    </row>
    <row r="6" spans="1:9">
      <c r="A6" s="1247"/>
      <c r="B6" s="1247"/>
      <c r="C6" s="1247"/>
      <c r="D6" s="1247"/>
      <c r="E6" s="1247"/>
      <c r="F6" s="1247"/>
      <c r="G6" s="1247"/>
      <c r="H6" s="1247"/>
      <c r="I6" s="1247"/>
    </row>
    <row r="7" spans="1:9">
      <c r="A7" s="1248"/>
      <c r="B7" s="1248"/>
      <c r="C7" s="1248"/>
      <c r="E7" s="1248"/>
      <c r="F7" s="1248"/>
      <c r="G7" s="1248"/>
      <c r="H7" s="1248"/>
      <c r="I7" s="1248"/>
    </row>
    <row r="8" spans="1:9">
      <c r="A8" s="1248"/>
      <c r="B8" s="1248"/>
      <c r="C8" s="1248"/>
      <c r="D8" s="1248"/>
      <c r="E8" s="1248"/>
      <c r="F8" s="1248"/>
      <c r="G8" s="1248"/>
      <c r="H8" s="1248"/>
      <c r="I8" s="1248"/>
    </row>
    <row r="9" spans="1:9" ht="15.75" customHeight="1">
      <c r="B9" s="1249"/>
      <c r="C9" s="1249"/>
      <c r="D9" s="1249"/>
      <c r="E9" s="1249"/>
      <c r="F9" s="1249"/>
      <c r="G9" s="1249"/>
      <c r="H9" s="1249"/>
    </row>
    <row r="10" spans="1:9" ht="15.75" customHeight="1">
      <c r="B10" s="1249"/>
      <c r="C10" s="1249"/>
      <c r="D10" s="1249"/>
      <c r="E10" s="1249"/>
      <c r="F10" s="1249"/>
      <c r="G10" s="1249"/>
      <c r="H10" s="1249"/>
      <c r="I10" s="1250"/>
    </row>
    <row r="11" spans="1:9" ht="15.75" customHeight="1">
      <c r="B11" s="1249"/>
      <c r="C11" s="1249"/>
      <c r="D11" s="1249"/>
      <c r="E11" s="1249"/>
      <c r="F11" s="1249"/>
      <c r="G11" s="1249"/>
      <c r="H11" s="1249"/>
      <c r="I11" s="1250"/>
    </row>
    <row r="12" spans="1:9" ht="15.75" customHeight="1">
      <c r="B12" s="1249"/>
      <c r="C12" s="1249"/>
      <c r="D12" s="1249"/>
      <c r="E12" s="1249"/>
      <c r="F12" s="1249"/>
      <c r="G12" s="1249"/>
      <c r="H12" s="1249"/>
      <c r="I12" s="1250"/>
    </row>
    <row r="13" spans="1:9" ht="15.75" customHeight="1">
      <c r="B13" s="1249"/>
      <c r="C13" s="1249"/>
      <c r="D13" s="1249"/>
      <c r="E13" s="1249"/>
      <c r="F13" s="1249"/>
      <c r="G13" s="1249"/>
      <c r="H13" s="1249"/>
      <c r="I13" s="1250"/>
    </row>
    <row r="14" spans="1:9" ht="15.75" customHeight="1">
      <c r="B14" s="1249"/>
      <c r="C14" s="1249"/>
      <c r="D14" s="1249"/>
      <c r="E14" s="1249"/>
      <c r="F14" s="1249"/>
      <c r="G14" s="1249"/>
      <c r="H14" s="1249"/>
      <c r="I14" s="1250"/>
    </row>
    <row r="15" spans="1:9" ht="15.75" customHeight="1">
      <c r="B15" s="1249"/>
      <c r="C15" s="1249"/>
      <c r="D15" s="1249"/>
      <c r="E15" s="1249"/>
      <c r="F15" s="1249"/>
      <c r="G15" s="1249"/>
      <c r="H15" s="1249"/>
    </row>
    <row r="16" spans="1:9" ht="15.75" customHeight="1">
      <c r="B16" s="1249"/>
      <c r="C16" s="1249"/>
      <c r="D16" s="1249"/>
      <c r="E16" s="1249"/>
      <c r="F16" s="1249"/>
      <c r="G16" s="1249"/>
      <c r="H16" s="1249"/>
    </row>
    <row r="17" spans="1:9" ht="15.75" customHeight="1">
      <c r="B17" s="1251"/>
      <c r="C17" s="1251"/>
      <c r="D17" s="1251"/>
      <c r="E17" s="1251"/>
      <c r="F17" s="1251"/>
      <c r="G17" s="1251"/>
      <c r="H17" s="1251"/>
    </row>
    <row r="18" spans="1:9" ht="15.75" customHeight="1">
      <c r="B18" s="1251"/>
      <c r="C18" s="1251"/>
      <c r="D18" s="1251"/>
      <c r="E18" s="1251"/>
      <c r="F18" s="1251"/>
      <c r="G18" s="1251"/>
      <c r="H18" s="1251"/>
    </row>
    <row r="19" spans="1:9" ht="15.75" customHeight="1">
      <c r="B19" s="1251"/>
      <c r="C19" s="1251"/>
      <c r="D19" s="1251"/>
      <c r="E19" s="1251"/>
      <c r="F19" s="1252"/>
      <c r="G19" s="1252"/>
      <c r="H19" s="1252"/>
      <c r="I19" s="1252"/>
    </row>
    <row r="20" spans="1:9" ht="15.75" customHeight="1">
      <c r="B20" s="1253"/>
      <c r="C20" s="1253"/>
      <c r="D20" s="1253"/>
      <c r="E20" s="1253"/>
      <c r="F20" s="1252"/>
      <c r="G20" s="1252"/>
      <c r="H20" s="1252"/>
      <c r="I20" s="1252"/>
    </row>
    <row r="21" spans="1:9" ht="15.75" customHeight="1">
      <c r="B21" s="1253"/>
      <c r="C21" s="1253"/>
      <c r="D21" s="1253"/>
      <c r="E21" s="1253"/>
      <c r="F21" s="1252"/>
      <c r="G21" s="1252"/>
      <c r="H21" s="1252"/>
      <c r="I21" s="1252"/>
    </row>
    <row r="22" spans="1:9" ht="15.75" customHeight="1">
      <c r="B22" s="1253"/>
      <c r="C22" s="1253"/>
      <c r="D22" s="1253"/>
      <c r="E22" s="1253"/>
      <c r="F22" s="1254"/>
      <c r="G22" s="1254"/>
      <c r="H22" s="1254"/>
      <c r="I22" s="1255"/>
    </row>
    <row r="23" spans="1:9" ht="15.75" customHeight="1" thickBot="1">
      <c r="A23" s="1256"/>
      <c r="B23" s="1256"/>
      <c r="C23" s="1256"/>
      <c r="D23" s="1256"/>
      <c r="E23" s="1256"/>
      <c r="F23" s="1256"/>
      <c r="G23" s="1256"/>
      <c r="H23" s="1256"/>
      <c r="I23" s="1256"/>
    </row>
    <row r="24" spans="1:9" ht="3.75" customHeight="1" thickTop="1"/>
    <row r="25" spans="1:9" ht="15.75" customHeight="1"/>
  </sheetData>
  <mergeCells count="3">
    <mergeCell ref="A6:I6"/>
    <mergeCell ref="B9:H16"/>
    <mergeCell ref="F19:I21"/>
  </mergeCells>
  <printOptions horizontalCentered="1" verticalCentered="1"/>
  <pageMargins left="1.3474015748031496" right="0.78740157480314965" top="0.98425196850393704" bottom="0.98425196850393704" header="0" footer="0"/>
  <pageSetup paperSize="9" scale="109"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E2D3D-3B2B-4ECE-AF30-43A9D1D16C40}">
  <dimension ref="A4:C60"/>
  <sheetViews>
    <sheetView showGridLines="0" view="pageBreakPreview" zoomScaleNormal="100" zoomScaleSheetLayoutView="100" workbookViewId="0">
      <selection sqref="A1:C65"/>
    </sheetView>
  </sheetViews>
  <sheetFormatPr baseColWidth="10" defaultRowHeight="15"/>
  <cols>
    <col min="1" max="1" width="4.28515625" style="1180" customWidth="1"/>
    <col min="2" max="2" width="89" style="1180" customWidth="1"/>
    <col min="3" max="3" width="12.5703125" style="1180" customWidth="1"/>
    <col min="4" max="16384" width="11.42578125" style="1180"/>
  </cols>
  <sheetData>
    <row r="4" spans="1:3" ht="18.75">
      <c r="A4" s="1181" t="s">
        <v>1063</v>
      </c>
      <c r="B4" s="1181"/>
      <c r="C4" s="1181"/>
    </row>
    <row r="6" spans="1:3">
      <c r="B6" s="1184" t="s">
        <v>1377</v>
      </c>
      <c r="C6" s="1241" t="s">
        <v>1378</v>
      </c>
    </row>
    <row r="7" spans="1:3">
      <c r="B7" s="1184" t="s">
        <v>1379</v>
      </c>
      <c r="C7" s="1180">
        <v>1</v>
      </c>
    </row>
    <row r="8" spans="1:3">
      <c r="B8" s="1184" t="s">
        <v>1380</v>
      </c>
      <c r="C8" s="1180">
        <v>2</v>
      </c>
    </row>
    <row r="9" spans="1:3">
      <c r="B9" s="1184" t="s">
        <v>1381</v>
      </c>
      <c r="C9" s="1180">
        <v>3</v>
      </c>
    </row>
    <row r="10" spans="1:3">
      <c r="B10" s="1184" t="s">
        <v>1382</v>
      </c>
      <c r="C10" s="1180">
        <v>4</v>
      </c>
    </row>
    <row r="11" spans="1:3">
      <c r="B11" s="1184" t="s">
        <v>1383</v>
      </c>
      <c r="C11" s="1180">
        <v>5</v>
      </c>
    </row>
    <row r="12" spans="1:3">
      <c r="B12" s="1184" t="s">
        <v>1384</v>
      </c>
      <c r="C12" s="1180">
        <v>6</v>
      </c>
    </row>
    <row r="13" spans="1:3">
      <c r="B13" s="1184" t="s">
        <v>1385</v>
      </c>
      <c r="C13" s="1180">
        <v>7</v>
      </c>
    </row>
    <row r="14" spans="1:3">
      <c r="B14" s="1184" t="s">
        <v>1386</v>
      </c>
      <c r="C14" s="1180">
        <v>8</v>
      </c>
    </row>
    <row r="15" spans="1:3">
      <c r="B15" s="1184" t="s">
        <v>1387</v>
      </c>
      <c r="C15" s="1180">
        <v>9</v>
      </c>
    </row>
    <row r="16" spans="1:3">
      <c r="B16" s="1184" t="s">
        <v>1388</v>
      </c>
      <c r="C16" s="1180">
        <v>10</v>
      </c>
    </row>
    <row r="17" spans="2:3">
      <c r="B17" s="1184" t="s">
        <v>1389</v>
      </c>
      <c r="C17" s="1180">
        <v>11</v>
      </c>
    </row>
    <row r="18" spans="2:3">
      <c r="B18" s="1184" t="s">
        <v>1390</v>
      </c>
      <c r="C18" s="1180">
        <v>12</v>
      </c>
    </row>
    <row r="19" spans="2:3">
      <c r="B19" s="1184" t="s">
        <v>1391</v>
      </c>
      <c r="C19" s="1180">
        <v>13</v>
      </c>
    </row>
    <row r="20" spans="2:3">
      <c r="B20" s="1184" t="s">
        <v>1392</v>
      </c>
      <c r="C20" s="1180">
        <v>14</v>
      </c>
    </row>
    <row r="21" spans="2:3">
      <c r="B21" s="1184" t="s">
        <v>1393</v>
      </c>
      <c r="C21" s="1180">
        <v>15</v>
      </c>
    </row>
    <row r="22" spans="2:3">
      <c r="B22" s="1184" t="s">
        <v>1394</v>
      </c>
      <c r="C22" s="1180">
        <v>16</v>
      </c>
    </row>
    <row r="23" spans="2:3">
      <c r="B23" s="1184" t="s">
        <v>1395</v>
      </c>
      <c r="C23" s="1180">
        <v>17</v>
      </c>
    </row>
    <row r="24" spans="2:3">
      <c r="B24" s="1184" t="s">
        <v>1396</v>
      </c>
      <c r="C24" s="1180">
        <v>18</v>
      </c>
    </row>
    <row r="25" spans="2:3">
      <c r="B25" s="1184" t="s">
        <v>1397</v>
      </c>
      <c r="C25" s="1180">
        <v>19</v>
      </c>
    </row>
    <row r="26" spans="2:3">
      <c r="B26" s="1184" t="s">
        <v>1398</v>
      </c>
      <c r="C26" s="1180">
        <v>20</v>
      </c>
    </row>
    <row r="27" spans="2:3">
      <c r="B27" s="1184" t="s">
        <v>1399</v>
      </c>
      <c r="C27" s="1180">
        <v>21</v>
      </c>
    </row>
    <row r="28" spans="2:3">
      <c r="B28" s="1184" t="s">
        <v>1400</v>
      </c>
      <c r="C28" s="1180">
        <v>22</v>
      </c>
    </row>
    <row r="29" spans="2:3">
      <c r="B29" s="1184" t="s">
        <v>1401</v>
      </c>
      <c r="C29" s="1180">
        <v>23</v>
      </c>
    </row>
    <row r="30" spans="2:3">
      <c r="B30" s="1184" t="s">
        <v>1402</v>
      </c>
      <c r="C30" s="1180">
        <v>24</v>
      </c>
    </row>
    <row r="31" spans="2:3">
      <c r="B31" s="1184" t="s">
        <v>1403</v>
      </c>
      <c r="C31" s="1180">
        <v>25</v>
      </c>
    </row>
    <row r="32" spans="2:3">
      <c r="B32" s="1184" t="s">
        <v>1404</v>
      </c>
      <c r="C32" s="1180">
        <v>26</v>
      </c>
    </row>
    <row r="33" spans="2:3">
      <c r="B33" s="1184" t="s">
        <v>1405</v>
      </c>
      <c r="C33" s="1180">
        <v>27</v>
      </c>
    </row>
    <row r="34" spans="2:3">
      <c r="B34" s="1184" t="s">
        <v>1406</v>
      </c>
      <c r="C34" s="1180">
        <v>28</v>
      </c>
    </row>
    <row r="35" spans="2:3">
      <c r="B35" s="1184" t="s">
        <v>1407</v>
      </c>
      <c r="C35" s="1180">
        <v>29</v>
      </c>
    </row>
    <row r="36" spans="2:3">
      <c r="B36" s="1184" t="s">
        <v>1408</v>
      </c>
      <c r="C36" s="1180">
        <v>30</v>
      </c>
    </row>
    <row r="37" spans="2:3">
      <c r="B37" s="1184" t="s">
        <v>1409</v>
      </c>
      <c r="C37" s="1180">
        <v>31</v>
      </c>
    </row>
    <row r="38" spans="2:3">
      <c r="B38" s="1184" t="s">
        <v>1410</v>
      </c>
      <c r="C38" s="1180">
        <v>32</v>
      </c>
    </row>
    <row r="39" spans="2:3">
      <c r="B39" s="1184" t="s">
        <v>1411</v>
      </c>
      <c r="C39" s="1180">
        <v>33</v>
      </c>
    </row>
    <row r="40" spans="2:3">
      <c r="B40" s="1184" t="s">
        <v>1412</v>
      </c>
      <c r="C40" s="1180">
        <v>34</v>
      </c>
    </row>
    <row r="41" spans="2:3">
      <c r="B41" s="1184" t="s">
        <v>1413</v>
      </c>
      <c r="C41" s="1180">
        <v>35</v>
      </c>
    </row>
    <row r="42" spans="2:3">
      <c r="B42" s="1184" t="s">
        <v>1414</v>
      </c>
      <c r="C42" s="1180">
        <v>36</v>
      </c>
    </row>
    <row r="43" spans="2:3">
      <c r="B43" s="1184" t="s">
        <v>1415</v>
      </c>
      <c r="C43" s="1180">
        <v>37</v>
      </c>
    </row>
    <row r="44" spans="2:3">
      <c r="B44" s="1184" t="s">
        <v>1416</v>
      </c>
      <c r="C44" s="1180">
        <v>38</v>
      </c>
    </row>
    <row r="45" spans="2:3">
      <c r="B45" s="1184" t="s">
        <v>1417</v>
      </c>
      <c r="C45" s="1180">
        <v>39</v>
      </c>
    </row>
    <row r="46" spans="2:3">
      <c r="B46" s="1184" t="s">
        <v>1418</v>
      </c>
      <c r="C46" s="1180">
        <v>40</v>
      </c>
    </row>
    <row r="47" spans="2:3">
      <c r="B47" s="1184" t="s">
        <v>1419</v>
      </c>
      <c r="C47" s="1180">
        <v>41</v>
      </c>
    </row>
    <row r="48" spans="2:3">
      <c r="B48" s="1184" t="s">
        <v>1420</v>
      </c>
      <c r="C48" s="1180">
        <v>42</v>
      </c>
    </row>
    <row r="49" spans="2:3">
      <c r="B49" s="1184" t="s">
        <v>1421</v>
      </c>
      <c r="C49" s="1180">
        <v>43</v>
      </c>
    </row>
    <row r="50" spans="2:3">
      <c r="B50" s="1184" t="s">
        <v>1422</v>
      </c>
      <c r="C50" s="1180">
        <v>44</v>
      </c>
    </row>
    <row r="51" spans="2:3">
      <c r="B51" s="1184" t="s">
        <v>1423</v>
      </c>
      <c r="C51" s="1180">
        <v>45</v>
      </c>
    </row>
    <row r="52" spans="2:3">
      <c r="B52" s="1184" t="s">
        <v>1424</v>
      </c>
      <c r="C52" s="1180">
        <v>46</v>
      </c>
    </row>
    <row r="53" spans="2:3">
      <c r="B53" s="1184" t="s">
        <v>1425</v>
      </c>
      <c r="C53" s="1180">
        <v>47</v>
      </c>
    </row>
    <row r="54" spans="2:3">
      <c r="B54" s="1184" t="s">
        <v>1426</v>
      </c>
      <c r="C54" s="1180">
        <v>48</v>
      </c>
    </row>
    <row r="55" spans="2:3">
      <c r="B55" s="1184" t="s">
        <v>1427</v>
      </c>
      <c r="C55" s="1180">
        <v>49</v>
      </c>
    </row>
    <row r="56" spans="2:3">
      <c r="B56" s="1184" t="s">
        <v>1428</v>
      </c>
      <c r="C56" s="1180">
        <v>50</v>
      </c>
    </row>
    <row r="57" spans="2:3">
      <c r="B57" s="1184" t="s">
        <v>1429</v>
      </c>
      <c r="C57" s="1180">
        <v>51</v>
      </c>
    </row>
    <row r="58" spans="2:3">
      <c r="B58" s="1184" t="s">
        <v>1430</v>
      </c>
      <c r="C58" s="1180">
        <v>52</v>
      </c>
    </row>
    <row r="59" spans="2:3">
      <c r="B59" s="1184" t="s">
        <v>1431</v>
      </c>
      <c r="C59" s="1180">
        <v>53</v>
      </c>
    </row>
    <row r="60" spans="2:3">
      <c r="B60" s="1184" t="s">
        <v>1432</v>
      </c>
      <c r="C60" s="1180">
        <v>54</v>
      </c>
    </row>
  </sheetData>
  <mergeCells count="1">
    <mergeCell ref="A4:C4"/>
  </mergeCells>
  <hyperlinks>
    <hyperlink ref="B6" location="Agregación_EEFF!A5" display="Nota sobre la agregación de los E.E.F.F." xr:uid="{A152E265-28EC-48E7-AA3C-6EDC6E525E13}"/>
    <hyperlink ref="B7" location="1!A5" display="Balance General  " xr:uid="{7CAB664A-72A2-4A78-B12B-1D86A15D5130}"/>
    <hyperlink ref="B8" location="2!A5" display="Estado de Ganancias y Pérdidas  " xr:uid="{7B6E063E-7FB4-4A2C-8506-C5DA1061C3DA}"/>
    <hyperlink ref="B9" location="3!A5" display="Indicadores Financieros  " xr:uid="{E1E37976-1853-403B-AC75-81AD0375B4EA}"/>
    <hyperlink ref="B10" location="4!A5" display="Créditos Directos por Sector Económico  " xr:uid="{5104A82C-38F2-4FC7-8A36-20CA8532BDC7}"/>
    <hyperlink ref="B11" location="5!A5" display="Créditos Directos y Depósitos por Zona Geográfica  " xr:uid="{AAAC89E1-25E8-4B26-AD79-45E4F672E495}"/>
    <hyperlink ref="B12" location="6!A5" display="Depósitos según Escala de Montos  " xr:uid="{193AD7CF-C8D1-4FD7-99E0-62211D6291B6}"/>
    <hyperlink ref="B13" location="7!A5" display="Número de Personal  " xr:uid="{FC0973A4-CC28-43CA-BA20-C04F25908CE0}"/>
    <hyperlink ref="B14" location="8!A5" display="Requerimiento de Patrimonio Efectivo y Ratio de Capital Global  " xr:uid="{F1AB5F6B-065A-47F7-B441-6B68108DAC3C}"/>
    <hyperlink ref="B15" location="9!A5" display="Activos y Contingentes Ponderados por Riesgo de Crédito  " xr:uid="{15F1DFFE-C19B-4F78-B3AA-84255CBEBCC1}"/>
    <hyperlink ref="B16" location="10!A5" display="Créditos Directos según Situación  " xr:uid="{219A87D6-451E-44AE-A1EF-730E6D2A6822}"/>
    <hyperlink ref="B17" location="11!A5" display="Créditos Directos según Tipo de Crédito y Situación  " xr:uid="{1F0AEDDB-1E0F-4231-A312-5FFDEF263F7E}"/>
    <hyperlink ref="B18" location="12!A5" display="Estructura de Créditos Directos e Indirectos según Categoría de Riesgo del Deudor  " xr:uid="{5178384E-E71A-4F09-B3E8-00B4E8D9BBDD}"/>
    <hyperlink ref="B19" location="13!A5" display="Estructura de Créditos Directos e Indirectos por Tipo de Crédito y Categoría de Riesgo del Deudor " xr:uid="{F3877BDE-F690-44E7-B4BA-11434E42007E}"/>
    <hyperlink ref="B20" location="14!A5" display="Créditos Directos por Tipo, Modalidad y Moneda" xr:uid="{831681B9-8955-4574-B20E-AF3764844F0F}"/>
    <hyperlink ref="B21" location="15!A5" display="Morosidad por tipo de crédito y modalidad  " xr:uid="{F57BC1C1-5742-4FCB-8929-F2E4DFF2EF90}"/>
    <hyperlink ref="B22" location="16!A5" display="Ratios de Morosidad según días de incumplimiento  " xr:uid="{04E36271-47A7-4368-8F91-39C59F9A5D37}"/>
    <hyperlink ref="B23" location="17!A5" display="Créditos por Tipo de Garantía   " xr:uid="{37093B1C-794C-48E1-B486-45B47EEF6F89}"/>
    <hyperlink ref="B24" location="18!A5" display="Créditos a Actividades Empresariales por Sector Económico  " xr:uid="{642D79FB-F564-46D8-8D2D-F2DFE25B0297}"/>
    <hyperlink ref="B25" location="19!A5" display="Flujo de Créditos Castigados por Tipo de Crédito  " xr:uid="{71E60CD2-2C15-49C5-886E-178329F94756}"/>
    <hyperlink ref="B26" location="20!A5" display="Ratios de Liquidez  " xr:uid="{8BFE1F5A-5D0F-41C9-BDA7-11A80BF801AB}"/>
    <hyperlink ref="B27" location="21!A5" display="Movimiento de los Depósitos  (Moneda Nacional)" xr:uid="{BF123BD3-98EA-4661-A018-7CA7CE927792}"/>
    <hyperlink ref="B28" location="22!A5" display="Movimiento de los Depósitos  (Moneda Extranjera)" xr:uid="{800FF274-5B40-4D58-8BE8-CB22D86EDC73}"/>
    <hyperlink ref="B29" location="23!A5" display="Depósitos del Público por Tipo de Depósito y Plazo (Moneda Nacional)" xr:uid="{71FD9218-ACB8-45E0-AEC9-56E69C133A27}"/>
    <hyperlink ref="B30" location="24!A5" display="Depósitos del Público por Tipo de Depósito y Plazo (Moneda Extranjera)" xr:uid="{FFCD8E88-CC8C-48CD-B911-CD648B61B801}"/>
    <hyperlink ref="B31" location="25!A5" display="Requerimiento de Patrimonio Efectivo por Riesgo de Mercado  " xr:uid="{C3B48013-B7D3-463C-A21C-D01641E7F70E}"/>
    <hyperlink ref="B32" location="26!A5" display="Posición Global en Moneda Extranjera  " xr:uid="{F424037E-2F97-43FD-8F5E-AC559A3DD77D}"/>
    <hyperlink ref="B33" location="27!A5" display="Requerimiento de Patrimonio Efectivo por Riesgo Operacional  " xr:uid="{5330FA4E-12E9-47A4-8D31-25EC56F6384C}"/>
    <hyperlink ref="B34" location="28!A5" display="Estructura del Activo  " xr:uid="{DAE27E2F-1A6D-4592-8DC0-FFB3869F4DAD}"/>
    <hyperlink ref="B35" location="29!A5" display="Estructura de los Créditos Directos por Modalidad  " xr:uid="{7B597227-FDBA-4BFD-93FD-9D1701746BAE}"/>
    <hyperlink ref="B36" location="30!A5" display="Estructura de los Créditos Directos por Tipo y Modalidad  " xr:uid="{3C197F24-44B9-48D6-919E-31AB0F7BD685}"/>
    <hyperlink ref="B37" location="31!A5" display="Estructura de los Créditos Indirectos  " xr:uid="{27769590-857D-4A5E-938B-230D2C5B01F7}"/>
    <hyperlink ref="B38" location="32!A5" display="Estructura del Pasivo  " xr:uid="{8473B66F-2BB2-47CC-A5A3-25CC17BDAEDF}"/>
    <hyperlink ref="B39" location="33!A5" display="Estructura de los Depósitos por Tipo  " xr:uid="{FE8FDC42-68D0-47ED-8A0D-0E8EDD496D13}"/>
    <hyperlink ref="B40" location="34!A5" display="Estructura de los Adeudos y Obligaciones Financieras  " xr:uid="{B19C0C3D-B8BD-4E22-AA84-006890C2D552}"/>
    <hyperlink ref="B41" location="35!A5" display="Estructura del Patrimonio Efectivo" xr:uid="{3B61298A-470A-4D69-A824-9282B56E6156}"/>
    <hyperlink ref="B42" location="36!A5" display="Estructura de los Ingresos Financieros  " xr:uid="{8068B1E7-4C5F-432C-8449-D5F5A8060315}"/>
    <hyperlink ref="B43" location="37!A5" display="Estructura de los Gastos Financieros  " xr:uid="{1545CF7B-4A86-4FFB-9132-6BD426CE082E}"/>
    <hyperlink ref="B44" location="38!A5" display="Estructura de los Gastos de Administración  " xr:uid="{5369D0C0-0ED2-4360-8F17-D6DB56F0CB2D}"/>
    <hyperlink ref="B45" location="39!A5" display="Estructura de Fideicomisos y Comisiones de Confianza  " xr:uid="{CD257AE5-0250-403F-A419-E79F7A2848D9}"/>
    <hyperlink ref="B46" location="40!A5" display="Ranking de Créditos, Depósitos y Patrimonio  " xr:uid="{4FF12478-6CBB-4700-8D4F-ABC2A746E5AB}"/>
    <hyperlink ref="B47" location="41!A5" display="Ranking de Créditos Directos por Tipo  " xr:uid="{6FE16E94-115D-4BD4-AC44-79766635A7E7}"/>
    <hyperlink ref="B48" location="42!A5" display="Ranking de Créditos Directos por Modalidad de Operación  " xr:uid="{4369D019-8F73-4475-BE9A-83731FAB4263}"/>
    <hyperlink ref="B49" location="43!A5" display="Ranking de Depósitos por Tipo  " xr:uid="{9E757BDB-62D5-493A-BBA5-7B16DC3F6D20}"/>
    <hyperlink ref="B50" location="44!A5" display="Distribución de Oficinas por Zona Geográfica" xr:uid="{1F87D58A-0C6A-4E3D-AE41-1E743BB4EEA6}"/>
    <hyperlink ref="B51" location="45!A5" display="Créditos Directos y Depósitos por Oficinas  " xr:uid="{FDCF9F77-2477-458E-9CDD-1AA6E2730583}"/>
    <hyperlink ref="B52" location="46!A5" display="Estructura de los Créditos Directos por Departamento  " xr:uid="{FB2079C3-2C52-40BC-B65F-E3866F3F8AE6}"/>
    <hyperlink ref="B53" location="47!A5" display="Estructura de los Depósitos por Departamento  " xr:uid="{4582BEA5-28DE-4FB2-B022-A5FF4EED2C6A}"/>
    <hyperlink ref="B54" location="48!A5" display="Depósitos por Tipo y Persona  " xr:uid="{9CA621DF-CFF6-46B4-B707-C00DF912C6C8}"/>
    <hyperlink ref="B55" location="49!A5" display="Número de Depositantes por Tipo de Depósito  " xr:uid="{7398DC66-F500-4628-B260-0A71A35FAF16}"/>
    <hyperlink ref="B56" location="50!A5" display="Número de Tarjetas de Débito" xr:uid="{B19B4297-AED8-403F-A2B8-EF3CF623CB9B}"/>
    <hyperlink ref="B57" location="51!A5" display="Número de Deudores según Tipo de Crédito  " xr:uid="{BAA38CB1-8216-4317-953C-5AC2637F213E}"/>
    <hyperlink ref="B58" location="52!A5" display="Número de Tarjetas de Crédito por Tipo  " xr:uid="{3A10D98A-8C96-4990-B001-3F456DA2F7D2}"/>
    <hyperlink ref="B59" location="53!A5" display="Nuevos Créditos Hipotecarios para Vivienda  " xr:uid="{E9D71748-54D7-44AA-89EE-67E382BCB1CE}"/>
    <hyperlink ref="B60" location="54!A5" display="Nuevos Créditos a Principales Sectores Económicos  " xr:uid="{79F35C06-35CC-4554-9541-6EA26BFD5D55}"/>
  </hyperlinks>
  <pageMargins left="0.7" right="0.7" top="0.75" bottom="0.75" header="0.3" footer="0.3"/>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D6D32-461C-4A91-A646-B072A4CCCC75}">
  <sheetPr>
    <pageSetUpPr fitToPage="1"/>
  </sheetPr>
  <dimension ref="A1:D199"/>
  <sheetViews>
    <sheetView showGridLines="0" topLeftCell="A130" zoomScale="85" zoomScaleNormal="85" workbookViewId="0"/>
  </sheetViews>
  <sheetFormatPr baseColWidth="10" defaultColWidth="12.7109375" defaultRowHeight="12.75"/>
  <cols>
    <col min="1" max="1" width="7.28515625" style="1190" bestFit="1" customWidth="1"/>
    <col min="2" max="2" width="69.42578125" style="1190" bestFit="1" customWidth="1"/>
    <col min="3" max="3" width="99.7109375" style="1190" customWidth="1"/>
    <col min="4" max="16384" width="12.7109375" style="1190"/>
  </cols>
  <sheetData>
    <row r="1" spans="1:3">
      <c r="A1" s="1183" t="s">
        <v>1064</v>
      </c>
    </row>
    <row r="2" spans="1:3" ht="15">
      <c r="B2" s="1191" t="s">
        <v>1065</v>
      </c>
    </row>
    <row r="3" spans="1:3" ht="6.6" customHeight="1"/>
    <row r="4" spans="1:3" ht="12.75" customHeight="1">
      <c r="B4" s="1192" t="s">
        <v>1066</v>
      </c>
      <c r="C4" s="1193"/>
    </row>
    <row r="5" spans="1:3">
      <c r="B5" s="1194"/>
      <c r="C5" s="1195"/>
    </row>
    <row r="6" spans="1:3">
      <c r="B6" s="1194"/>
      <c r="C6" s="1195"/>
    </row>
    <row r="7" spans="1:3" ht="30.75" customHeight="1">
      <c r="B7" s="1196"/>
      <c r="C7" s="1197"/>
    </row>
    <row r="8" spans="1:3" ht="15">
      <c r="B8" s="1198"/>
      <c r="C8" s="1198"/>
    </row>
    <row r="9" spans="1:3">
      <c r="A9" s="1199"/>
      <c r="B9" s="1199"/>
      <c r="C9" s="1199"/>
    </row>
    <row r="10" spans="1:3">
      <c r="A10" s="1200"/>
      <c r="B10" s="1200" t="s">
        <v>1067</v>
      </c>
      <c r="C10" s="1200"/>
    </row>
    <row r="11" spans="1:3" ht="13.5" thickBot="1">
      <c r="A11" s="1201"/>
      <c r="B11" s="1201"/>
      <c r="C11" s="1201"/>
    </row>
    <row r="12" spans="1:3" ht="24" customHeight="1">
      <c r="B12" s="8" t="s">
        <v>1068</v>
      </c>
      <c r="C12" s="1202"/>
    </row>
    <row r="13" spans="1:3" ht="11.45" customHeight="1">
      <c r="B13" s="8"/>
      <c r="C13" s="1202"/>
    </row>
    <row r="14" spans="1:3">
      <c r="A14" s="1203" t="s">
        <v>1069</v>
      </c>
      <c r="B14" s="8" t="s">
        <v>429</v>
      </c>
      <c r="C14" s="1200" t="str">
        <f>A15&amp;"+"&amp;A16&amp;"+"&amp;A17&amp;"+"&amp;A18</f>
        <v>(A.1)+(A.2)+(A.3)+(A.4)</v>
      </c>
    </row>
    <row r="15" spans="1:3">
      <c r="A15" s="1204" t="s">
        <v>1070</v>
      </c>
      <c r="B15" s="1205" t="s">
        <v>1071</v>
      </c>
      <c r="C15" s="556">
        <v>1101</v>
      </c>
    </row>
    <row r="16" spans="1:3">
      <c r="A16" s="1204" t="s">
        <v>1072</v>
      </c>
      <c r="B16" s="1205" t="s">
        <v>1073</v>
      </c>
      <c r="C16" s="7" t="s">
        <v>1074</v>
      </c>
    </row>
    <row r="17" spans="1:3">
      <c r="A17" s="1204" t="s">
        <v>1075</v>
      </c>
      <c r="B17" s="1205" t="s">
        <v>605</v>
      </c>
      <c r="C17" s="7" t="s">
        <v>1076</v>
      </c>
    </row>
    <row r="18" spans="1:3">
      <c r="A18" s="1204" t="s">
        <v>1077</v>
      </c>
      <c r="B18" s="1205" t="s">
        <v>1078</v>
      </c>
      <c r="C18" s="556">
        <v>1105</v>
      </c>
    </row>
    <row r="19" spans="1:3">
      <c r="A19" s="1203" t="s">
        <v>1079</v>
      </c>
      <c r="B19" s="8" t="s">
        <v>434</v>
      </c>
      <c r="C19" s="1206">
        <v>1201</v>
      </c>
    </row>
    <row r="20" spans="1:3" ht="18.75" customHeight="1">
      <c r="A20" s="1203" t="s">
        <v>1080</v>
      </c>
      <c r="B20" s="8" t="s">
        <v>1081</v>
      </c>
      <c r="C20" s="1200" t="str">
        <f>A21&amp;"+"&amp;A22&amp;"+"&amp;A23&amp;"+"&amp;A24&amp;"+"&amp;A25&amp;"+"&amp;A26</f>
        <v>(C.1)+(C.2)+(C.3)+(C.4)+(C.5)+(C.6)</v>
      </c>
    </row>
    <row r="21" spans="1:3">
      <c r="A21" s="1204" t="s">
        <v>1082</v>
      </c>
      <c r="B21" s="1205" t="s">
        <v>1083</v>
      </c>
      <c r="C21" s="7" t="s">
        <v>1084</v>
      </c>
    </row>
    <row r="22" spans="1:3">
      <c r="A22" s="1204" t="s">
        <v>1085</v>
      </c>
      <c r="B22" s="1205" t="s">
        <v>1086</v>
      </c>
      <c r="C22" s="7" t="s">
        <v>1087</v>
      </c>
    </row>
    <row r="23" spans="1:3">
      <c r="A23" s="1204" t="s">
        <v>1088</v>
      </c>
      <c r="B23" s="1205" t="s">
        <v>1089</v>
      </c>
      <c r="C23" s="556">
        <v>1305</v>
      </c>
    </row>
    <row r="24" spans="1:3">
      <c r="A24" s="1204" t="s">
        <v>1090</v>
      </c>
      <c r="B24" s="1205" t="s">
        <v>1091</v>
      </c>
      <c r="C24" s="556">
        <v>1306</v>
      </c>
    </row>
    <row r="25" spans="1:3">
      <c r="A25" s="1204" t="s">
        <v>1092</v>
      </c>
      <c r="B25" s="1205" t="s">
        <v>1093</v>
      </c>
      <c r="C25" s="556" t="s">
        <v>1094</v>
      </c>
    </row>
    <row r="26" spans="1:3">
      <c r="A26" s="1204" t="s">
        <v>1095</v>
      </c>
      <c r="B26" s="1205" t="s">
        <v>1096</v>
      </c>
      <c r="C26" s="1207" t="s">
        <v>1097</v>
      </c>
    </row>
    <row r="27" spans="1:3" ht="19.149999999999999" customHeight="1">
      <c r="A27" s="1203" t="s">
        <v>1098</v>
      </c>
      <c r="B27" s="8" t="s">
        <v>1099</v>
      </c>
      <c r="C27" s="1200" t="str">
        <f>A28&amp;"+"&amp;A39&amp;"+"&amp;A40&amp;"+"&amp;A43&amp;"+"&amp;A44</f>
        <v>(D.1)+(D.12)+(D.13)+(D.16)+(D.17)</v>
      </c>
    </row>
    <row r="28" spans="1:3">
      <c r="A28" s="1204" t="s">
        <v>1100</v>
      </c>
      <c r="B28" s="1208" t="s">
        <v>899</v>
      </c>
      <c r="C28" s="1200" t="str">
        <f>A29&amp;"+"&amp;A30&amp;"+"&amp;A31&amp;"+"&amp;A32&amp;"+"&amp;A33&amp;"+"&amp;A34&amp;"+"&amp;A35&amp;"+"&amp;A36&amp;"+"&amp;A37&amp;"+"&amp;A38</f>
        <v>(D.2)+(D.3)+(D.4)+(D.5)+(D.6)+(D.7)+(D.8)+(D.9)+(D.10)+(D.11)</v>
      </c>
    </row>
    <row r="29" spans="1:3" ht="27.75">
      <c r="A29" s="1204" t="s">
        <v>1101</v>
      </c>
      <c r="B29" s="1209" t="s">
        <v>645</v>
      </c>
      <c r="C29" s="1210" t="s">
        <v>1102</v>
      </c>
    </row>
    <row r="30" spans="1:3" ht="25.5">
      <c r="A30" s="1204" t="s">
        <v>1103</v>
      </c>
      <c r="B30" s="1209" t="s">
        <v>1104</v>
      </c>
      <c r="C30" s="1211" t="s">
        <v>1105</v>
      </c>
    </row>
    <row r="31" spans="1:3">
      <c r="A31" s="1204" t="s">
        <v>1106</v>
      </c>
      <c r="B31" s="1209" t="s">
        <v>392</v>
      </c>
      <c r="C31" s="1212" t="s">
        <v>1107</v>
      </c>
    </row>
    <row r="32" spans="1:3">
      <c r="A32" s="1204" t="s">
        <v>1108</v>
      </c>
      <c r="B32" s="1209" t="s">
        <v>626</v>
      </c>
      <c r="C32" s="1212" t="s">
        <v>1109</v>
      </c>
    </row>
    <row r="33" spans="1:3" ht="25.5">
      <c r="A33" s="1204" t="s">
        <v>1110</v>
      </c>
      <c r="B33" s="1209" t="s">
        <v>397</v>
      </c>
      <c r="C33" s="1211" t="s">
        <v>1111</v>
      </c>
    </row>
    <row r="34" spans="1:3" ht="25.5">
      <c r="A34" s="1204" t="s">
        <v>1112</v>
      </c>
      <c r="B34" s="1209" t="s">
        <v>1113</v>
      </c>
      <c r="C34" s="1211" t="s">
        <v>1114</v>
      </c>
    </row>
    <row r="35" spans="1:3">
      <c r="A35" s="1204" t="s">
        <v>1115</v>
      </c>
      <c r="B35" s="1209" t="s">
        <v>647</v>
      </c>
      <c r="C35" s="1213">
        <v>1401.04</v>
      </c>
    </row>
    <row r="36" spans="1:3" ht="15">
      <c r="A36" s="1204" t="s">
        <v>1116</v>
      </c>
      <c r="B36" s="1209" t="s">
        <v>649</v>
      </c>
      <c r="C36" s="1214" t="s">
        <v>1117</v>
      </c>
    </row>
    <row r="37" spans="1:3">
      <c r="A37" s="1215" t="s">
        <v>1118</v>
      </c>
      <c r="B37" s="1209" t="s">
        <v>1119</v>
      </c>
      <c r="C37" s="1211" t="s">
        <v>1120</v>
      </c>
    </row>
    <row r="38" spans="1:3" ht="63.75">
      <c r="A38" s="1215" t="s">
        <v>1121</v>
      </c>
      <c r="B38" s="1209" t="s">
        <v>605</v>
      </c>
      <c r="C38" s="1216" t="s">
        <v>1122</v>
      </c>
    </row>
    <row r="39" spans="1:3">
      <c r="A39" s="1215" t="s">
        <v>1123</v>
      </c>
      <c r="B39" s="1208" t="s">
        <v>1124</v>
      </c>
      <c r="C39" s="1217" t="s">
        <v>1125</v>
      </c>
    </row>
    <row r="40" spans="1:3">
      <c r="A40" s="1204" t="s">
        <v>1126</v>
      </c>
      <c r="B40" s="1208" t="s">
        <v>913</v>
      </c>
      <c r="C40" s="8" t="str">
        <f>A41&amp;"+"&amp;A42</f>
        <v>(D.14)+(D.15)</v>
      </c>
    </row>
    <row r="41" spans="1:3">
      <c r="A41" s="1204" t="s">
        <v>1127</v>
      </c>
      <c r="B41" s="1218" t="s">
        <v>902</v>
      </c>
      <c r="C41" s="1207">
        <v>1405</v>
      </c>
    </row>
    <row r="42" spans="1:3">
      <c r="A42" s="1204" t="s">
        <v>1128</v>
      </c>
      <c r="B42" s="1218" t="s">
        <v>903</v>
      </c>
      <c r="C42" s="1207">
        <v>1406</v>
      </c>
    </row>
    <row r="43" spans="1:3">
      <c r="A43" s="1204" t="s">
        <v>1129</v>
      </c>
      <c r="B43" s="1208" t="s">
        <v>1096</v>
      </c>
      <c r="C43" s="1219" t="s">
        <v>1130</v>
      </c>
    </row>
    <row r="44" spans="1:3" ht="24" customHeight="1">
      <c r="A44" s="1204" t="s">
        <v>1131</v>
      </c>
      <c r="B44" s="1208" t="s">
        <v>1132</v>
      </c>
      <c r="C44" s="1220" t="s">
        <v>1133</v>
      </c>
    </row>
    <row r="45" spans="1:3" ht="19.5" customHeight="1">
      <c r="A45" s="1203" t="s">
        <v>1134</v>
      </c>
      <c r="B45" s="8" t="s">
        <v>459</v>
      </c>
      <c r="C45" s="1220" t="s">
        <v>1135</v>
      </c>
    </row>
    <row r="46" spans="1:3">
      <c r="A46" s="1203" t="s">
        <v>1136</v>
      </c>
      <c r="B46" s="8" t="s">
        <v>1137</v>
      </c>
      <c r="C46" s="8" t="str">
        <f>A47&amp;"+"&amp;A48&amp;"+"&amp;A49&amp;"+"&amp;A50&amp;"+"&amp;A51</f>
        <v>(F.1)+(F.2)+(F.3)+(F.4)+(F.5)</v>
      </c>
    </row>
    <row r="47" spans="1:3">
      <c r="A47" s="1204" t="s">
        <v>1138</v>
      </c>
      <c r="B47" s="1205" t="s">
        <v>461</v>
      </c>
      <c r="C47" s="556">
        <v>1108</v>
      </c>
    </row>
    <row r="48" spans="1:3">
      <c r="A48" s="1204" t="s">
        <v>1139</v>
      </c>
      <c r="B48" s="1205" t="s">
        <v>607</v>
      </c>
      <c r="C48" s="556">
        <v>1208</v>
      </c>
    </row>
    <row r="49" spans="1:3">
      <c r="A49" s="1204" t="s">
        <v>1140</v>
      </c>
      <c r="B49" s="1205" t="s">
        <v>608</v>
      </c>
      <c r="C49" s="556">
        <v>1308</v>
      </c>
    </row>
    <row r="50" spans="1:3">
      <c r="A50" s="1204" t="s">
        <v>1141</v>
      </c>
      <c r="B50" s="1205" t="s">
        <v>609</v>
      </c>
      <c r="C50" s="556">
        <v>1408</v>
      </c>
    </row>
    <row r="51" spans="1:3">
      <c r="A51" s="1204" t="s">
        <v>1142</v>
      </c>
      <c r="B51" s="1205" t="s">
        <v>1143</v>
      </c>
      <c r="C51" s="556">
        <v>1508</v>
      </c>
    </row>
    <row r="52" spans="1:3" ht="18.75" customHeight="1">
      <c r="A52" s="1203" t="s">
        <v>1144</v>
      </c>
      <c r="B52" s="1217" t="s">
        <v>466</v>
      </c>
      <c r="C52" s="1221" t="s">
        <v>1145</v>
      </c>
    </row>
    <row r="53" spans="1:3" ht="21" customHeight="1">
      <c r="A53" s="1203" t="s">
        <v>1146</v>
      </c>
      <c r="B53" s="8" t="s">
        <v>1147</v>
      </c>
      <c r="C53" s="1206">
        <v>18</v>
      </c>
    </row>
    <row r="54" spans="1:3" ht="42.75">
      <c r="A54" s="1222" t="s">
        <v>1148</v>
      </c>
      <c r="B54" s="1223" t="s">
        <v>1149</v>
      </c>
      <c r="C54" s="1224" t="s">
        <v>1150</v>
      </c>
    </row>
    <row r="55" spans="1:3" ht="42.75">
      <c r="A55" s="1222"/>
      <c r="B55" s="1223"/>
      <c r="C55" s="1224" t="s">
        <v>1151</v>
      </c>
    </row>
    <row r="56" spans="1:3" ht="18.600000000000001" customHeight="1">
      <c r="A56" s="1203" t="s">
        <v>1152</v>
      </c>
      <c r="B56" s="8" t="s">
        <v>1153</v>
      </c>
      <c r="C56" s="1200" t="str">
        <f>A14&amp;"+"&amp;A19&amp;"+"&amp;A20&amp;"+"&amp;A27&amp;"+"&amp;A45&amp;"+"&amp;A46&amp;"+"&amp;A52&amp;"+"&amp;A53&amp;"+"&amp;A54</f>
        <v>(A)+(B)+(C)+(D)+(E)+(F)+(G)+(H)+(I)</v>
      </c>
    </row>
    <row r="57" spans="1:3">
      <c r="B57" s="1225"/>
    </row>
    <row r="58" spans="1:3">
      <c r="B58" s="1225"/>
    </row>
    <row r="59" spans="1:3">
      <c r="B59" s="828" t="s">
        <v>1154</v>
      </c>
    </row>
    <row r="60" spans="1:3">
      <c r="B60" s="828"/>
    </row>
    <row r="61" spans="1:3">
      <c r="A61" s="1203" t="s">
        <v>1155</v>
      </c>
      <c r="B61" s="828" t="s">
        <v>472</v>
      </c>
      <c r="C61" s="1200" t="str">
        <f>A62&amp;"+"&amp;A63&amp;"+"&amp;A64&amp;"+"&amp;A69&amp;"+"&amp;A70</f>
        <v>(K.1)+(K.2)+(K.3)+(K.8)+(K.9)</v>
      </c>
    </row>
    <row r="62" spans="1:3" ht="15">
      <c r="A62" s="1204" t="s">
        <v>1156</v>
      </c>
      <c r="B62" s="1205" t="s">
        <v>71</v>
      </c>
      <c r="C62" s="1226" t="s">
        <v>1157</v>
      </c>
    </row>
    <row r="63" spans="1:3">
      <c r="A63" s="1204" t="s">
        <v>1158</v>
      </c>
      <c r="B63" s="1205" t="s">
        <v>72</v>
      </c>
      <c r="C63" s="556">
        <v>2102</v>
      </c>
    </row>
    <row r="64" spans="1:3">
      <c r="A64" s="1204" t="s">
        <v>1159</v>
      </c>
      <c r="B64" s="1205" t="s">
        <v>73</v>
      </c>
      <c r="C64" s="1227" t="str">
        <f>A65&amp;"+"&amp;A66&amp;"+"&amp;A67&amp;"+"&amp;A68</f>
        <v>(K.4)+(K.5)+(K.6)+(K.7)</v>
      </c>
    </row>
    <row r="65" spans="1:3">
      <c r="A65" s="1204" t="s">
        <v>1160</v>
      </c>
      <c r="B65" s="1205" t="s">
        <v>1161</v>
      </c>
      <c r="C65" s="1228" t="s">
        <v>1162</v>
      </c>
    </row>
    <row r="66" spans="1:3">
      <c r="A66" s="1204" t="s">
        <v>1163</v>
      </c>
      <c r="B66" s="1205" t="s">
        <v>1164</v>
      </c>
      <c r="C66" s="1228">
        <v>2103.0300000000002</v>
      </c>
    </row>
    <row r="67" spans="1:3">
      <c r="A67" s="1204" t="s">
        <v>1165</v>
      </c>
      <c r="B67" s="1205" t="s">
        <v>1166</v>
      </c>
      <c r="C67" s="1228">
        <v>2103.0500000000002</v>
      </c>
    </row>
    <row r="68" spans="1:3">
      <c r="A68" s="1204" t="s">
        <v>1167</v>
      </c>
      <c r="B68" s="1205" t="s">
        <v>1168</v>
      </c>
      <c r="C68" s="7" t="s">
        <v>1169</v>
      </c>
    </row>
    <row r="69" spans="1:3">
      <c r="A69" s="1204" t="s">
        <v>1170</v>
      </c>
      <c r="B69" s="1205" t="s">
        <v>1171</v>
      </c>
      <c r="C69" s="1228">
        <v>2107</v>
      </c>
    </row>
    <row r="70" spans="1:3">
      <c r="A70" s="1204" t="s">
        <v>1172</v>
      </c>
      <c r="B70" s="1205" t="s">
        <v>1173</v>
      </c>
      <c r="C70" s="1227" t="str">
        <f>A71&amp;"+"&amp;A72</f>
        <v>(K.10)+(K.11)</v>
      </c>
    </row>
    <row r="71" spans="1:3" ht="30">
      <c r="A71" s="1215" t="s">
        <v>1174</v>
      </c>
      <c r="B71" s="1229" t="s">
        <v>1175</v>
      </c>
      <c r="C71" s="1214" t="s">
        <v>1176</v>
      </c>
    </row>
    <row r="72" spans="1:3">
      <c r="A72" s="1215" t="s">
        <v>1177</v>
      </c>
      <c r="B72" s="1229" t="s">
        <v>1178</v>
      </c>
      <c r="C72" s="1228">
        <v>2105</v>
      </c>
    </row>
    <row r="73" spans="1:3">
      <c r="A73" s="1203" t="s">
        <v>1179</v>
      </c>
      <c r="B73" s="828" t="s">
        <v>1180</v>
      </c>
      <c r="C73" s="1227" t="str">
        <f>A74&amp;"+"&amp;A75&amp;"+"&amp;A76</f>
        <v>(L.1)+(L.2)+(L.3)</v>
      </c>
    </row>
    <row r="74" spans="1:3">
      <c r="A74" s="1204" t="s">
        <v>1181</v>
      </c>
      <c r="B74" s="1205" t="s">
        <v>71</v>
      </c>
      <c r="C74" s="556">
        <v>2301</v>
      </c>
    </row>
    <row r="75" spans="1:3">
      <c r="A75" s="1204" t="s">
        <v>1182</v>
      </c>
      <c r="B75" s="1205" t="s">
        <v>72</v>
      </c>
      <c r="C75" s="556">
        <v>2302</v>
      </c>
    </row>
    <row r="76" spans="1:3">
      <c r="A76" s="1204" t="s">
        <v>1183</v>
      </c>
      <c r="B76" s="1205" t="s">
        <v>73</v>
      </c>
      <c r="C76" s="556">
        <v>2303</v>
      </c>
    </row>
    <row r="77" spans="1:3">
      <c r="A77" s="1203" t="s">
        <v>1184</v>
      </c>
      <c r="B77" s="828" t="s">
        <v>434</v>
      </c>
      <c r="C77" s="7" t="s">
        <v>1185</v>
      </c>
    </row>
    <row r="78" spans="1:3">
      <c r="A78" s="1203" t="s">
        <v>1186</v>
      </c>
      <c r="B78" s="828" t="s">
        <v>1187</v>
      </c>
      <c r="C78" s="1227" t="str">
        <f>A79&amp;"+"&amp;A80</f>
        <v>(N.1)+(N.2)</v>
      </c>
    </row>
    <row r="79" spans="1:3">
      <c r="A79" s="1204" t="s">
        <v>1188</v>
      </c>
      <c r="B79" s="556" t="s">
        <v>1189</v>
      </c>
      <c r="C79" s="7" t="s">
        <v>1190</v>
      </c>
    </row>
    <row r="80" spans="1:3">
      <c r="A80" s="1204" t="s">
        <v>1191</v>
      </c>
      <c r="B80" s="556" t="s">
        <v>1192</v>
      </c>
      <c r="C80" s="7" t="s">
        <v>1193</v>
      </c>
    </row>
    <row r="81" spans="1:3">
      <c r="A81" s="1203" t="s">
        <v>1194</v>
      </c>
      <c r="B81" s="828" t="s">
        <v>1195</v>
      </c>
      <c r="C81" s="1227" t="str">
        <f>A82&amp;"+"&amp;A83&amp;"+"&amp;A84</f>
        <v>(Ñ.1)+(Ñ.2)+(Ñ.3)</v>
      </c>
    </row>
    <row r="82" spans="1:3">
      <c r="A82" s="1204" t="s">
        <v>1196</v>
      </c>
      <c r="B82" s="1190" t="s">
        <v>1197</v>
      </c>
      <c r="C82" s="556">
        <v>2804</v>
      </c>
    </row>
    <row r="83" spans="1:3" ht="12.75" customHeight="1">
      <c r="A83" s="1204" t="s">
        <v>1198</v>
      </c>
      <c r="B83" s="1190" t="s">
        <v>1199</v>
      </c>
      <c r="C83" s="556">
        <v>2805</v>
      </c>
    </row>
    <row r="84" spans="1:3">
      <c r="A84" s="1204" t="s">
        <v>1200</v>
      </c>
      <c r="B84" s="556" t="s">
        <v>1201</v>
      </c>
      <c r="C84" s="7" t="s">
        <v>1202</v>
      </c>
    </row>
    <row r="85" spans="1:3">
      <c r="A85" s="1203" t="s">
        <v>1203</v>
      </c>
      <c r="B85" s="828" t="s">
        <v>1204</v>
      </c>
      <c r="C85" s="7" t="s">
        <v>1205</v>
      </c>
    </row>
    <row r="86" spans="1:3">
      <c r="A86" s="1203" t="s">
        <v>1206</v>
      </c>
      <c r="B86" s="828" t="s">
        <v>1207</v>
      </c>
      <c r="C86" s="1200" t="str">
        <f>A87&amp;"+"&amp;A88&amp;"+"&amp;A89&amp;"+"&amp;A90&amp;"+"&amp;A91&amp;"+"&amp;A92</f>
        <v>(P.1)+(P.2)+(P.3)+(P.4)+(P.5)+(P.6)</v>
      </c>
    </row>
    <row r="87" spans="1:3">
      <c r="A87" s="1204" t="s">
        <v>1208</v>
      </c>
      <c r="B87" s="556" t="s">
        <v>1209</v>
      </c>
      <c r="C87" s="7" t="s">
        <v>1210</v>
      </c>
    </row>
    <row r="88" spans="1:3">
      <c r="A88" s="1204" t="s">
        <v>1211</v>
      </c>
      <c r="B88" s="556" t="s">
        <v>1212</v>
      </c>
      <c r="C88" s="556">
        <v>2308</v>
      </c>
    </row>
    <row r="89" spans="1:3">
      <c r="A89" s="1204" t="s">
        <v>1213</v>
      </c>
      <c r="B89" s="556" t="s">
        <v>462</v>
      </c>
      <c r="C89" s="556">
        <v>2208</v>
      </c>
    </row>
    <row r="90" spans="1:3">
      <c r="A90" s="1204" t="s">
        <v>1214</v>
      </c>
      <c r="B90" s="556" t="s">
        <v>1215</v>
      </c>
      <c r="C90" s="7" t="s">
        <v>1216</v>
      </c>
    </row>
    <row r="91" spans="1:3">
      <c r="A91" s="1204" t="s">
        <v>1217</v>
      </c>
      <c r="B91" s="556" t="s">
        <v>1218</v>
      </c>
      <c r="C91" s="7" t="s">
        <v>1219</v>
      </c>
    </row>
    <row r="92" spans="1:3">
      <c r="A92" s="1204" t="s">
        <v>1220</v>
      </c>
      <c r="B92" s="556" t="s">
        <v>1221</v>
      </c>
      <c r="C92" s="556">
        <v>2508</v>
      </c>
    </row>
    <row r="93" spans="1:3" ht="75">
      <c r="A93" s="1222" t="s">
        <v>1222</v>
      </c>
      <c r="B93" s="1223" t="s">
        <v>503</v>
      </c>
      <c r="C93" s="1212" t="s">
        <v>1223</v>
      </c>
    </row>
    <row r="94" spans="1:3" ht="45">
      <c r="A94" s="1222"/>
      <c r="B94" s="1223"/>
      <c r="C94" s="1212" t="s">
        <v>1224</v>
      </c>
    </row>
    <row r="95" spans="1:3" ht="8.4499999999999993" customHeight="1">
      <c r="A95" s="1203"/>
      <c r="B95" s="828"/>
      <c r="C95" s="1212"/>
    </row>
    <row r="96" spans="1:3">
      <c r="A96" s="1203" t="s">
        <v>1225</v>
      </c>
      <c r="B96" s="828" t="s">
        <v>1226</v>
      </c>
      <c r="C96" s="1227" t="str">
        <f>A97&amp;"+"&amp;A98</f>
        <v>(R.1)+(R.2)</v>
      </c>
    </row>
    <row r="97" spans="1:3">
      <c r="A97" s="1204" t="s">
        <v>1227</v>
      </c>
      <c r="B97" s="1205" t="s">
        <v>1228</v>
      </c>
      <c r="C97" s="556">
        <v>2701</v>
      </c>
    </row>
    <row r="98" spans="1:3">
      <c r="A98" s="1204" t="s">
        <v>1229</v>
      </c>
      <c r="B98" s="1205" t="s">
        <v>1230</v>
      </c>
      <c r="C98" s="1228" t="s">
        <v>1231</v>
      </c>
    </row>
    <row r="99" spans="1:3">
      <c r="A99" s="1203" t="s">
        <v>1232</v>
      </c>
      <c r="B99" s="828" t="s">
        <v>1233</v>
      </c>
      <c r="C99" s="7" t="s">
        <v>1234</v>
      </c>
    </row>
    <row r="100" spans="1:3" ht="6.6" customHeight="1">
      <c r="A100" s="1203"/>
      <c r="B100" s="828"/>
      <c r="C100" s="7"/>
    </row>
    <row r="101" spans="1:3">
      <c r="A101" s="1203" t="s">
        <v>1235</v>
      </c>
      <c r="B101" s="828" t="s">
        <v>508</v>
      </c>
      <c r="C101" s="8" t="str">
        <f>A61&amp;"+"&amp;A73&amp;"+"&amp;A77&amp;"+"&amp;A78&amp;"+"&amp;A81&amp;"+"&amp;A85&amp;"+"&amp;A86&amp;"+"&amp;A93&amp;"+"&amp;A96&amp;"+"&amp;A99</f>
        <v>(K)+(L)+(M)+(N)+(Ñ)+(O)+(P)+(Q)+(R)+(S)</v>
      </c>
    </row>
    <row r="102" spans="1:3" ht="6" customHeight="1">
      <c r="A102" s="1203"/>
      <c r="B102" s="828"/>
      <c r="C102" s="8"/>
    </row>
    <row r="103" spans="1:3">
      <c r="A103" s="1203" t="s">
        <v>1236</v>
      </c>
      <c r="B103" s="828" t="s">
        <v>509</v>
      </c>
      <c r="C103" s="1200" t="str">
        <f>A104&amp;"+"&amp;A105&amp;"+"&amp;A106&amp;"+"&amp;A107&amp;"+"&amp;A108&amp;"+"&amp;A109</f>
        <v>(U.1)+(U.2)+(U.3)+(U.4)+(U.5)+(U.6)</v>
      </c>
    </row>
    <row r="104" spans="1:3">
      <c r="A104" s="1204" t="s">
        <v>1237</v>
      </c>
      <c r="B104" s="1205" t="s">
        <v>1238</v>
      </c>
      <c r="C104" s="7" t="s">
        <v>1239</v>
      </c>
    </row>
    <row r="105" spans="1:3">
      <c r="A105" s="1204" t="s">
        <v>1240</v>
      </c>
      <c r="B105" s="1205" t="s">
        <v>1241</v>
      </c>
      <c r="C105" s="1228" t="s">
        <v>1242</v>
      </c>
    </row>
    <row r="106" spans="1:3">
      <c r="A106" s="1204" t="s">
        <v>1243</v>
      </c>
      <c r="B106" s="1205" t="s">
        <v>1244</v>
      </c>
      <c r="C106" s="7" t="s">
        <v>1245</v>
      </c>
    </row>
    <row r="107" spans="1:3">
      <c r="A107" s="1204" t="s">
        <v>1246</v>
      </c>
      <c r="B107" s="1205" t="s">
        <v>1247</v>
      </c>
      <c r="C107" s="7" t="s">
        <v>1248</v>
      </c>
    </row>
    <row r="108" spans="1:3">
      <c r="A108" s="1204" t="s">
        <v>1249</v>
      </c>
      <c r="B108" s="1205" t="s">
        <v>1250</v>
      </c>
      <c r="C108" s="7" t="s">
        <v>1251</v>
      </c>
    </row>
    <row r="109" spans="1:3">
      <c r="A109" s="1204" t="s">
        <v>1252</v>
      </c>
      <c r="B109" s="1205" t="s">
        <v>1253</v>
      </c>
      <c r="C109" s="7" t="s">
        <v>1254</v>
      </c>
    </row>
    <row r="110" spans="1:3">
      <c r="A110" s="1203" t="s">
        <v>1255</v>
      </c>
      <c r="B110" s="828" t="s">
        <v>516</v>
      </c>
      <c r="C110" s="8" t="str">
        <f>A101&amp;"+"&amp;A103</f>
        <v>(T)+(U)</v>
      </c>
    </row>
    <row r="111" spans="1:3" ht="9.6" customHeight="1">
      <c r="A111" s="1203"/>
      <c r="B111" s="828"/>
      <c r="C111" s="8"/>
    </row>
    <row r="112" spans="1:3">
      <c r="A112" s="1203" t="s">
        <v>1256</v>
      </c>
      <c r="B112" s="828" t="s">
        <v>1257</v>
      </c>
      <c r="C112" s="1227" t="str">
        <f>A113&amp;"+"&amp;A114&amp;"+"&amp;A115&amp;"+"&amp;A116</f>
        <v>(W.1)+(W.2)+(W.3)+(W.4)</v>
      </c>
    </row>
    <row r="113" spans="1:4">
      <c r="A113" s="1204" t="s">
        <v>1258</v>
      </c>
      <c r="B113" s="1205" t="s">
        <v>1228</v>
      </c>
      <c r="C113" s="7" t="s">
        <v>1259</v>
      </c>
    </row>
    <row r="114" spans="1:4">
      <c r="A114" s="1204" t="s">
        <v>1260</v>
      </c>
      <c r="B114" s="1205" t="s">
        <v>1261</v>
      </c>
      <c r="C114" s="556">
        <v>7205</v>
      </c>
    </row>
    <row r="115" spans="1:4">
      <c r="A115" s="1204" t="s">
        <v>1262</v>
      </c>
      <c r="B115" s="1205" t="s">
        <v>1263</v>
      </c>
      <c r="C115" s="556">
        <v>7206</v>
      </c>
    </row>
    <row r="116" spans="1:4">
      <c r="A116" s="1204" t="s">
        <v>1264</v>
      </c>
      <c r="B116" s="1205" t="s">
        <v>1265</v>
      </c>
      <c r="C116" s="1228" t="s">
        <v>1266</v>
      </c>
    </row>
    <row r="117" spans="1:4">
      <c r="B117" s="1205"/>
      <c r="C117" s="1228"/>
    </row>
    <row r="119" spans="1:4">
      <c r="A119" s="1199"/>
      <c r="B119" s="1199"/>
      <c r="C119" s="1199"/>
      <c r="D119" s="1199"/>
    </row>
    <row r="120" spans="1:4">
      <c r="A120" s="1227"/>
      <c r="B120" s="1230" t="s">
        <v>1267</v>
      </c>
      <c r="C120" s="1230"/>
      <c r="D120" s="1231"/>
    </row>
    <row r="121" spans="1:4" ht="13.5" thickBot="1">
      <c r="A121" s="1201"/>
      <c r="B121" s="1201"/>
      <c r="C121" s="1201"/>
      <c r="D121" s="1201"/>
    </row>
    <row r="122" spans="1:4">
      <c r="B122" s="1232"/>
      <c r="C122" s="1233"/>
      <c r="D122" s="1234"/>
    </row>
    <row r="123" spans="1:4">
      <c r="A123" s="1203" t="s">
        <v>1069</v>
      </c>
      <c r="B123" s="828" t="s">
        <v>1268</v>
      </c>
      <c r="C123" s="1206" t="s">
        <v>1269</v>
      </c>
    </row>
    <row r="124" spans="1:4">
      <c r="A124" s="1204" t="s">
        <v>1070</v>
      </c>
      <c r="B124" s="1205" t="s">
        <v>461</v>
      </c>
      <c r="C124" s="556">
        <v>5101</v>
      </c>
    </row>
    <row r="125" spans="1:4">
      <c r="A125" s="1204" t="s">
        <v>1072</v>
      </c>
      <c r="B125" s="1205" t="s">
        <v>607</v>
      </c>
      <c r="C125" s="556">
        <v>5102</v>
      </c>
    </row>
    <row r="126" spans="1:4">
      <c r="A126" s="1204" t="s">
        <v>1075</v>
      </c>
      <c r="B126" s="1205" t="s">
        <v>608</v>
      </c>
      <c r="C126" s="556">
        <v>5103</v>
      </c>
    </row>
    <row r="127" spans="1:4" ht="15">
      <c r="A127" s="1204" t="s">
        <v>1077</v>
      </c>
      <c r="B127" s="1205" t="s">
        <v>1270</v>
      </c>
      <c r="C127" s="556" t="s">
        <v>1271</v>
      </c>
    </row>
    <row r="128" spans="1:4" ht="15">
      <c r="A128" s="1204" t="s">
        <v>1272</v>
      </c>
      <c r="B128" s="1205" t="s">
        <v>1273</v>
      </c>
      <c r="C128" s="556" t="s">
        <v>1274</v>
      </c>
    </row>
    <row r="129" spans="1:3">
      <c r="A129" s="1204" t="s">
        <v>1275</v>
      </c>
      <c r="B129" s="1205" t="s">
        <v>1276</v>
      </c>
      <c r="C129" s="556" t="s">
        <v>1277</v>
      </c>
    </row>
    <row r="130" spans="1:3" ht="15">
      <c r="A130" s="1204" t="s">
        <v>1278</v>
      </c>
      <c r="B130" s="1205" t="s">
        <v>1279</v>
      </c>
      <c r="C130" s="556" t="s">
        <v>1280</v>
      </c>
    </row>
    <row r="131" spans="1:3" ht="15">
      <c r="A131" s="1204" t="s">
        <v>1281</v>
      </c>
      <c r="B131" s="1205" t="s">
        <v>1282</v>
      </c>
      <c r="C131" s="556" t="s">
        <v>1283</v>
      </c>
    </row>
    <row r="132" spans="1:3">
      <c r="A132" s="1204" t="s">
        <v>1284</v>
      </c>
      <c r="B132" s="1205" t="s">
        <v>605</v>
      </c>
      <c r="C132" s="556" t="s">
        <v>1285</v>
      </c>
    </row>
    <row r="133" spans="1:3" ht="9" customHeight="1">
      <c r="A133" s="1235"/>
      <c r="B133" s="1236"/>
      <c r="C133" s="556"/>
    </row>
    <row r="134" spans="1:3">
      <c r="A134" s="1203" t="s">
        <v>1079</v>
      </c>
      <c r="B134" s="828" t="s">
        <v>1286</v>
      </c>
      <c r="C134" s="1206" t="s">
        <v>1287</v>
      </c>
    </row>
    <row r="135" spans="1:3">
      <c r="A135" s="1204" t="s">
        <v>1288</v>
      </c>
      <c r="B135" s="1205" t="s">
        <v>703</v>
      </c>
      <c r="C135" s="556">
        <v>4101</v>
      </c>
    </row>
    <row r="136" spans="1:3">
      <c r="A136" s="1204" t="s">
        <v>1289</v>
      </c>
      <c r="B136" s="1205" t="s">
        <v>607</v>
      </c>
      <c r="C136" s="556">
        <v>4102</v>
      </c>
    </row>
    <row r="137" spans="1:3">
      <c r="A137" s="1204" t="s">
        <v>1290</v>
      </c>
      <c r="B137" s="1205" t="s">
        <v>1291</v>
      </c>
      <c r="C137" s="556">
        <v>4103</v>
      </c>
    </row>
    <row r="138" spans="1:3">
      <c r="A138" s="1204" t="s">
        <v>1292</v>
      </c>
      <c r="B138" s="1205" t="s">
        <v>705</v>
      </c>
      <c r="C138" s="556" t="s">
        <v>1293</v>
      </c>
    </row>
    <row r="139" spans="1:3">
      <c r="A139" s="1204" t="s">
        <v>1294</v>
      </c>
      <c r="B139" s="1205" t="s">
        <v>706</v>
      </c>
      <c r="C139" s="556" t="s">
        <v>1295</v>
      </c>
    </row>
    <row r="140" spans="1:3">
      <c r="A140" s="1204" t="s">
        <v>1296</v>
      </c>
      <c r="B140" s="1205" t="s">
        <v>707</v>
      </c>
      <c r="C140" s="556" t="s">
        <v>1297</v>
      </c>
    </row>
    <row r="141" spans="1:3" ht="15">
      <c r="A141" s="1204" t="s">
        <v>1298</v>
      </c>
      <c r="B141" s="1205" t="s">
        <v>1299</v>
      </c>
      <c r="C141" s="556" t="s">
        <v>1300</v>
      </c>
    </row>
    <row r="142" spans="1:3" ht="15">
      <c r="A142" s="1204" t="s">
        <v>1301</v>
      </c>
      <c r="B142" s="1205" t="s">
        <v>1302</v>
      </c>
      <c r="C142" s="556" t="s">
        <v>1303</v>
      </c>
    </row>
    <row r="143" spans="1:3">
      <c r="A143" s="1204" t="s">
        <v>1304</v>
      </c>
      <c r="B143" s="1205" t="s">
        <v>1305</v>
      </c>
      <c r="C143" s="556">
        <v>4109.05</v>
      </c>
    </row>
    <row r="144" spans="1:3" ht="15">
      <c r="A144" s="1215" t="s">
        <v>1306</v>
      </c>
      <c r="B144" s="1205" t="s">
        <v>1307</v>
      </c>
      <c r="C144" s="556" t="s">
        <v>1308</v>
      </c>
    </row>
    <row r="145" spans="1:3" ht="15">
      <c r="A145" s="1215" t="s">
        <v>1309</v>
      </c>
      <c r="B145" s="1205" t="s">
        <v>1310</v>
      </c>
      <c r="C145" s="556" t="s">
        <v>1311</v>
      </c>
    </row>
    <row r="146" spans="1:3" ht="15">
      <c r="A146" s="1215" t="s">
        <v>1312</v>
      </c>
      <c r="B146" s="1205" t="s">
        <v>605</v>
      </c>
      <c r="C146" s="556" t="s">
        <v>1313</v>
      </c>
    </row>
    <row r="147" spans="1:3" ht="9" customHeight="1">
      <c r="A147" s="1235"/>
      <c r="B147" s="1232"/>
      <c r="C147" s="556"/>
    </row>
    <row r="148" spans="1:3">
      <c r="A148" s="1237" t="s">
        <v>1080</v>
      </c>
      <c r="B148" s="828" t="s">
        <v>544</v>
      </c>
      <c r="C148" s="1206" t="s">
        <v>1314</v>
      </c>
    </row>
    <row r="149" spans="1:3">
      <c r="A149" s="1203" t="s">
        <v>1098</v>
      </c>
      <c r="B149" s="1205" t="s">
        <v>1315</v>
      </c>
      <c r="C149" s="556" t="s">
        <v>1316</v>
      </c>
    </row>
    <row r="150" spans="1:3" ht="9" customHeight="1">
      <c r="A150" s="1204"/>
      <c r="B150" s="1205"/>
      <c r="C150" s="556"/>
    </row>
    <row r="151" spans="1:3">
      <c r="A151" s="1237" t="s">
        <v>1134</v>
      </c>
      <c r="B151" s="828" t="s">
        <v>546</v>
      </c>
      <c r="C151" s="1206" t="s">
        <v>1317</v>
      </c>
    </row>
    <row r="152" spans="1:3" ht="9" customHeight="1">
      <c r="A152" s="1238"/>
      <c r="B152" s="828"/>
      <c r="C152" s="556"/>
    </row>
    <row r="153" spans="1:3">
      <c r="A153" s="1203" t="s">
        <v>1136</v>
      </c>
      <c r="B153" s="828" t="s">
        <v>547</v>
      </c>
      <c r="C153" s="1206" t="s">
        <v>1318</v>
      </c>
    </row>
    <row r="154" spans="1:3">
      <c r="A154" s="1204" t="s">
        <v>1138</v>
      </c>
      <c r="B154" s="1205" t="s">
        <v>1319</v>
      </c>
      <c r="C154" s="556">
        <v>5105</v>
      </c>
    </row>
    <row r="155" spans="1:3">
      <c r="A155" s="1204" t="s">
        <v>1139</v>
      </c>
      <c r="B155" s="1205" t="s">
        <v>1228</v>
      </c>
      <c r="C155" s="556">
        <v>5201</v>
      </c>
    </row>
    <row r="156" spans="1:3">
      <c r="A156" s="1204" t="s">
        <v>1140</v>
      </c>
      <c r="B156" s="1205" t="s">
        <v>1320</v>
      </c>
      <c r="C156" s="556" t="s">
        <v>1321</v>
      </c>
    </row>
    <row r="157" spans="1:3">
      <c r="A157" s="1204" t="s">
        <v>1141</v>
      </c>
      <c r="B157" s="1205" t="s">
        <v>1322</v>
      </c>
      <c r="C157" s="556" t="s">
        <v>1323</v>
      </c>
    </row>
    <row r="158" spans="1:3" ht="9" customHeight="1">
      <c r="A158" s="1204"/>
      <c r="B158" s="1205"/>
      <c r="C158" s="556"/>
    </row>
    <row r="159" spans="1:3">
      <c r="A159" s="1203" t="s">
        <v>1144</v>
      </c>
      <c r="B159" s="828" t="s">
        <v>552</v>
      </c>
      <c r="C159" s="1206" t="s">
        <v>1324</v>
      </c>
    </row>
    <row r="160" spans="1:3">
      <c r="A160" s="1204" t="s">
        <v>1325</v>
      </c>
      <c r="B160" s="1205" t="s">
        <v>1326</v>
      </c>
      <c r="C160" s="556">
        <v>4105</v>
      </c>
    </row>
    <row r="161" spans="1:3">
      <c r="A161" s="1204" t="s">
        <v>1327</v>
      </c>
      <c r="B161" s="1205" t="s">
        <v>1328</v>
      </c>
      <c r="C161" s="556" t="s">
        <v>1329</v>
      </c>
    </row>
    <row r="162" spans="1:3">
      <c r="A162" s="1204" t="s">
        <v>1330</v>
      </c>
      <c r="B162" s="1205" t="s">
        <v>1320</v>
      </c>
      <c r="C162" s="556" t="s">
        <v>1331</v>
      </c>
    </row>
    <row r="163" spans="1:3">
      <c r="A163" s="1204" t="s">
        <v>1332</v>
      </c>
      <c r="B163" s="1205" t="s">
        <v>1333</v>
      </c>
      <c r="C163" s="556" t="s">
        <v>1334</v>
      </c>
    </row>
    <row r="164" spans="1:3" ht="9" customHeight="1">
      <c r="A164" s="1204"/>
      <c r="B164" s="1205"/>
      <c r="C164" s="556"/>
    </row>
    <row r="165" spans="1:3">
      <c r="A165" s="1203" t="s">
        <v>1148</v>
      </c>
      <c r="B165" s="828" t="s">
        <v>1335</v>
      </c>
      <c r="C165" s="556" t="s">
        <v>1336</v>
      </c>
    </row>
    <row r="166" spans="1:3" ht="9" customHeight="1">
      <c r="A166" s="1203"/>
      <c r="B166" s="828"/>
      <c r="C166" s="556"/>
    </row>
    <row r="167" spans="1:3">
      <c r="A167" s="1203" t="s">
        <v>1152</v>
      </c>
      <c r="B167" s="828" t="s">
        <v>556</v>
      </c>
      <c r="C167" s="1206" t="s">
        <v>1337</v>
      </c>
    </row>
    <row r="168" spans="1:3" ht="9" customHeight="1">
      <c r="A168" s="1203"/>
      <c r="B168" s="828"/>
      <c r="C168" s="556"/>
    </row>
    <row r="169" spans="1:3">
      <c r="A169" s="1203" t="s">
        <v>1155</v>
      </c>
      <c r="B169" s="828" t="s">
        <v>1338</v>
      </c>
      <c r="C169" s="1206" t="s">
        <v>1339</v>
      </c>
    </row>
    <row r="170" spans="1:3">
      <c r="A170" s="1204" t="s">
        <v>1156</v>
      </c>
      <c r="B170" s="1205" t="s">
        <v>1340</v>
      </c>
      <c r="C170" s="556">
        <v>4501</v>
      </c>
    </row>
    <row r="171" spans="1:3">
      <c r="A171" s="1204" t="s">
        <v>1158</v>
      </c>
      <c r="B171" s="1205" t="s">
        <v>1341</v>
      </c>
      <c r="C171" s="556">
        <v>4502</v>
      </c>
    </row>
    <row r="172" spans="1:3">
      <c r="A172" s="1204" t="s">
        <v>1159</v>
      </c>
      <c r="B172" s="1205" t="s">
        <v>1342</v>
      </c>
      <c r="C172" s="556">
        <v>4503</v>
      </c>
    </row>
    <row r="173" spans="1:3">
      <c r="A173" s="1204" t="s">
        <v>1160</v>
      </c>
      <c r="B173" s="1205" t="s">
        <v>1343</v>
      </c>
      <c r="C173" s="556">
        <v>4504</v>
      </c>
    </row>
    <row r="174" spans="1:3" ht="9" customHeight="1">
      <c r="A174" s="1204"/>
      <c r="B174" s="1205"/>
      <c r="C174" s="556"/>
    </row>
    <row r="175" spans="1:3">
      <c r="A175" s="1203" t="s">
        <v>1179</v>
      </c>
      <c r="B175" s="828" t="s">
        <v>562</v>
      </c>
      <c r="C175" s="1206" t="s">
        <v>1344</v>
      </c>
    </row>
    <row r="176" spans="1:3" ht="9" customHeight="1">
      <c r="A176" s="1203"/>
      <c r="B176" s="828"/>
      <c r="C176" s="556"/>
    </row>
    <row r="177" spans="1:3">
      <c r="A177" s="1203" t="s">
        <v>1184</v>
      </c>
      <c r="B177" s="828" t="s">
        <v>1345</v>
      </c>
      <c r="C177" s="1206" t="s">
        <v>1346</v>
      </c>
    </row>
    <row r="178" spans="1:3">
      <c r="A178" s="1204" t="s">
        <v>1347</v>
      </c>
      <c r="B178" s="1205" t="s">
        <v>1348</v>
      </c>
      <c r="C178" s="556" t="s">
        <v>1349</v>
      </c>
    </row>
    <row r="179" spans="1:3">
      <c r="A179" s="1204" t="s">
        <v>1350</v>
      </c>
      <c r="B179" s="1205" t="s">
        <v>1351</v>
      </c>
      <c r="C179" s="556" t="s">
        <v>1352</v>
      </c>
    </row>
    <row r="180" spans="1:3">
      <c r="A180" s="1204" t="s">
        <v>1353</v>
      </c>
      <c r="B180" s="1205" t="s">
        <v>1354</v>
      </c>
      <c r="C180" s="556" t="s">
        <v>1355</v>
      </c>
    </row>
    <row r="181" spans="1:3">
      <c r="A181" s="1204" t="s">
        <v>1356</v>
      </c>
      <c r="B181" s="1205" t="s">
        <v>1357</v>
      </c>
      <c r="C181" s="556" t="s">
        <v>1358</v>
      </c>
    </row>
    <row r="182" spans="1:3">
      <c r="A182" s="1204" t="s">
        <v>1359</v>
      </c>
      <c r="B182" s="1205" t="s">
        <v>1230</v>
      </c>
      <c r="C182" s="556" t="s">
        <v>1360</v>
      </c>
    </row>
    <row r="183" spans="1:3">
      <c r="A183" s="1204" t="s">
        <v>1361</v>
      </c>
      <c r="B183" s="1205" t="s">
        <v>1362</v>
      </c>
      <c r="C183" s="556" t="s">
        <v>1363</v>
      </c>
    </row>
    <row r="184" spans="1:3">
      <c r="A184" s="1204" t="s">
        <v>1364</v>
      </c>
      <c r="B184" s="1205" t="s">
        <v>1365</v>
      </c>
      <c r="C184" s="556" t="s">
        <v>1366</v>
      </c>
    </row>
    <row r="185" spans="1:3" ht="9" customHeight="1">
      <c r="A185" s="1204"/>
      <c r="B185" s="1205"/>
      <c r="C185" s="556"/>
    </row>
    <row r="186" spans="1:3">
      <c r="A186" s="1203" t="s">
        <v>1186</v>
      </c>
      <c r="B186" s="828" t="s">
        <v>1367</v>
      </c>
      <c r="C186" s="1206" t="s">
        <v>1368</v>
      </c>
    </row>
    <row r="187" spans="1:3" ht="9" customHeight="1">
      <c r="A187" s="1203"/>
      <c r="B187" s="828"/>
      <c r="C187" s="556"/>
    </row>
    <row r="188" spans="1:3">
      <c r="A188" s="1203" t="s">
        <v>1203</v>
      </c>
      <c r="B188" s="828" t="s">
        <v>1369</v>
      </c>
      <c r="C188" s="1206" t="s">
        <v>1370</v>
      </c>
    </row>
    <row r="189" spans="1:3" ht="9" customHeight="1">
      <c r="A189" s="1203"/>
      <c r="B189" s="828"/>
      <c r="C189" s="556"/>
    </row>
    <row r="190" spans="1:3">
      <c r="A190" s="1237" t="s">
        <v>1206</v>
      </c>
      <c r="B190" s="828" t="s">
        <v>573</v>
      </c>
      <c r="C190" s="1206">
        <v>6801</v>
      </c>
    </row>
    <row r="191" spans="1:3" ht="9" customHeight="1">
      <c r="A191" s="1237"/>
      <c r="B191" s="828"/>
      <c r="C191" s="556"/>
    </row>
    <row r="192" spans="1:3">
      <c r="A192" s="1203" t="s">
        <v>1222</v>
      </c>
      <c r="B192" s="828" t="s">
        <v>574</v>
      </c>
      <c r="C192" s="1206" t="s">
        <v>1371</v>
      </c>
    </row>
    <row r="193" spans="1:4">
      <c r="A193" s="1235"/>
      <c r="B193" s="1232"/>
      <c r="C193" s="1232"/>
      <c r="D193" s="1232"/>
    </row>
    <row r="194" spans="1:4">
      <c r="A194" s="1235" t="s">
        <v>1372</v>
      </c>
      <c r="B194" s="1232"/>
      <c r="C194" s="1232"/>
      <c r="D194" s="1232"/>
    </row>
    <row r="195" spans="1:4">
      <c r="A195" s="1235"/>
      <c r="B195" s="1232" t="s">
        <v>1373</v>
      </c>
      <c r="C195" s="1232"/>
      <c r="D195" s="1232"/>
    </row>
    <row r="196" spans="1:4">
      <c r="A196" s="1235"/>
      <c r="B196" s="1232" t="s">
        <v>1374</v>
      </c>
      <c r="D196" s="1232"/>
    </row>
    <row r="197" spans="1:4">
      <c r="B197" s="1232" t="s">
        <v>1375</v>
      </c>
      <c r="D197" s="1232"/>
    </row>
    <row r="198" spans="1:4">
      <c r="B198" s="1232" t="s">
        <v>1376</v>
      </c>
      <c r="C198" s="1239"/>
    </row>
    <row r="199" spans="1:4">
      <c r="B199" s="1240"/>
      <c r="C199" s="1239"/>
    </row>
  </sheetData>
  <mergeCells count="6">
    <mergeCell ref="B4:C7"/>
    <mergeCell ref="A54:A55"/>
    <mergeCell ref="B54:B55"/>
    <mergeCell ref="A93:A94"/>
    <mergeCell ref="B93:B94"/>
    <mergeCell ref="B120:C120"/>
  </mergeCells>
  <hyperlinks>
    <hyperlink ref="A1" location="Índice!A1" display="Volver al Índice" xr:uid="{A55F3605-8074-4C3B-9473-4DE56BDB87ED}"/>
  </hyperlinks>
  <pageMargins left="0.70866141732283472" right="0.70866141732283472" top="0.74803149606299213" bottom="0.74803149606299213" header="0.31496062992125984" footer="0.31496062992125984"/>
  <pageSetup paperSize="9" scale="3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6237A-480C-431E-BF40-26BFCA6E8193}">
  <sheetPr>
    <pageSetUpPr autoPageBreaks="0"/>
  </sheetPr>
  <dimension ref="A1:AR200"/>
  <sheetViews>
    <sheetView showGridLines="0" topLeftCell="A2" zoomScaleNormal="100" zoomScaleSheetLayoutView="100" workbookViewId="0">
      <selection activeCell="B17" sqref="B17"/>
    </sheetView>
  </sheetViews>
  <sheetFormatPr baseColWidth="10" defaultColWidth="11.42578125" defaultRowHeight="12.75"/>
  <cols>
    <col min="1" max="1" width="52.5703125" style="468" customWidth="1"/>
    <col min="2" max="2" width="12.85546875" style="468" bestFit="1" customWidth="1"/>
    <col min="3" max="3" width="12.5703125" style="468" customWidth="1"/>
    <col min="4" max="4" width="13.85546875" style="468" bestFit="1" customWidth="1"/>
    <col min="5" max="5" width="2.5703125" style="468" customWidth="1"/>
    <col min="6" max="6" width="12.140625" style="468" customWidth="1"/>
    <col min="7" max="8" width="12.42578125" style="468" bestFit="1" customWidth="1"/>
    <col min="9" max="9" width="1.5703125" style="468" customWidth="1"/>
    <col min="10" max="12" width="12.42578125" style="468" customWidth="1"/>
    <col min="13" max="13" width="52.5703125" style="470" customWidth="1"/>
    <col min="14" max="15" width="10.5703125" style="470" customWidth="1"/>
    <col min="16" max="16" width="11.5703125" style="470" bestFit="1" customWidth="1"/>
    <col min="17" max="17" width="2.5703125" style="470" customWidth="1"/>
    <col min="18" max="20" width="11.5703125" style="470" bestFit="1" customWidth="1"/>
    <col min="21" max="21" width="3.42578125" style="470" customWidth="1"/>
    <col min="22" max="24" width="11.5703125" style="470" customWidth="1"/>
    <col min="25" max="25" width="52.5703125" style="470" customWidth="1"/>
    <col min="26" max="28" width="11.5703125" style="470" customWidth="1"/>
    <col min="29" max="29" width="2.5703125" style="470" customWidth="1"/>
    <col min="30" max="30" width="11.5703125" style="470" bestFit="1" customWidth="1"/>
    <col min="31" max="32" width="11.5703125" style="470" customWidth="1"/>
    <col min="33" max="33" width="2.42578125" style="470" customWidth="1"/>
    <col min="34" max="36" width="11.5703125" style="470" customWidth="1"/>
    <col min="37" max="37" width="52.5703125" style="470" customWidth="1"/>
    <col min="38" max="40" width="11.5703125" style="470" customWidth="1"/>
    <col min="41" max="41" width="2.42578125" style="470" customWidth="1"/>
    <col min="42" max="44" width="11.5703125" style="470" customWidth="1"/>
    <col min="45" max="16384" width="11.42578125" style="471"/>
  </cols>
  <sheetData>
    <row r="1" spans="1:44" s="7" customFormat="1" ht="15.95" customHeight="1">
      <c r="A1" s="381"/>
      <c r="B1" s="381"/>
      <c r="C1" s="381"/>
      <c r="D1" s="381"/>
      <c r="E1" s="381"/>
      <c r="F1" s="381"/>
      <c r="G1" s="381"/>
      <c r="H1" s="381"/>
      <c r="I1" s="381"/>
      <c r="J1" s="381"/>
      <c r="K1" s="381"/>
      <c r="L1" s="381"/>
      <c r="M1" s="382"/>
      <c r="N1" s="382"/>
      <c r="O1" s="382"/>
      <c r="P1" s="382"/>
      <c r="Q1" s="382"/>
      <c r="R1" s="382"/>
      <c r="S1" s="382"/>
      <c r="T1" s="382"/>
      <c r="U1" s="383"/>
      <c r="V1" s="383"/>
      <c r="W1" s="383"/>
      <c r="X1" s="383"/>
      <c r="Y1" s="382"/>
      <c r="Z1" s="382"/>
      <c r="AA1" s="382"/>
      <c r="AB1" s="382"/>
      <c r="AC1" s="382"/>
      <c r="AD1" s="382"/>
      <c r="AE1" s="382"/>
      <c r="AF1" s="382"/>
      <c r="AG1" s="383"/>
      <c r="AH1" s="383"/>
      <c r="AI1" s="383"/>
      <c r="AJ1" s="383"/>
      <c r="AK1" s="382"/>
      <c r="AL1" s="382"/>
      <c r="AM1" s="382"/>
      <c r="AN1" s="382"/>
      <c r="AO1" s="382"/>
      <c r="AP1" s="382"/>
      <c r="AQ1" s="382"/>
      <c r="AR1" s="382"/>
    </row>
    <row r="2" spans="1:44" s="358" customFormat="1" ht="27" customHeight="1">
      <c r="A2" s="384" t="s">
        <v>419</v>
      </c>
      <c r="B2" s="384"/>
      <c r="C2" s="384"/>
      <c r="D2" s="384"/>
      <c r="E2" s="384"/>
      <c r="F2" s="384"/>
      <c r="G2" s="384"/>
      <c r="H2" s="384"/>
      <c r="I2" s="384"/>
      <c r="J2" s="384"/>
      <c r="K2" s="384"/>
      <c r="L2" s="384"/>
      <c r="M2" s="384" t="s">
        <v>419</v>
      </c>
      <c r="N2" s="384"/>
      <c r="O2" s="384"/>
      <c r="P2" s="384"/>
      <c r="Q2" s="384"/>
      <c r="R2" s="384"/>
      <c r="S2" s="384"/>
      <c r="T2" s="384"/>
      <c r="U2" s="384"/>
      <c r="V2" s="384"/>
      <c r="W2" s="384"/>
      <c r="X2" s="384"/>
      <c r="Y2" s="384" t="s">
        <v>419</v>
      </c>
      <c r="Z2" s="384"/>
      <c r="AA2" s="384"/>
      <c r="AB2" s="384"/>
      <c r="AC2" s="384"/>
      <c r="AD2" s="384"/>
      <c r="AE2" s="384"/>
      <c r="AF2" s="384"/>
      <c r="AG2" s="384"/>
      <c r="AH2" s="384"/>
      <c r="AI2" s="384"/>
      <c r="AJ2" s="384"/>
      <c r="AK2" s="384" t="s">
        <v>419</v>
      </c>
      <c r="AL2" s="384"/>
      <c r="AM2" s="384"/>
      <c r="AN2" s="384"/>
      <c r="AO2" s="384"/>
      <c r="AP2" s="384"/>
      <c r="AQ2" s="384"/>
      <c r="AR2" s="384"/>
    </row>
    <row r="3" spans="1:44" s="387" customFormat="1" ht="18" customHeight="1">
      <c r="A3" s="385">
        <v>45473</v>
      </c>
      <c r="B3" s="385"/>
      <c r="C3" s="385"/>
      <c r="D3" s="385"/>
      <c r="E3" s="385"/>
      <c r="F3" s="385"/>
      <c r="G3" s="385"/>
      <c r="H3" s="385"/>
      <c r="I3" s="385"/>
      <c r="J3" s="385"/>
      <c r="K3" s="385"/>
      <c r="L3" s="385"/>
      <c r="M3" s="385">
        <v>45473</v>
      </c>
      <c r="N3" s="385"/>
      <c r="O3" s="385"/>
      <c r="P3" s="385"/>
      <c r="Q3" s="385"/>
      <c r="R3" s="385"/>
      <c r="S3" s="385"/>
      <c r="T3" s="385"/>
      <c r="U3" s="385"/>
      <c r="V3" s="385"/>
      <c r="W3" s="385"/>
      <c r="X3" s="385"/>
      <c r="Y3" s="385">
        <v>45473</v>
      </c>
      <c r="Z3" s="385"/>
      <c r="AA3" s="385"/>
      <c r="AB3" s="385"/>
      <c r="AC3" s="385"/>
      <c r="AD3" s="385"/>
      <c r="AE3" s="385"/>
      <c r="AF3" s="385"/>
      <c r="AG3" s="385"/>
      <c r="AH3" s="385"/>
      <c r="AI3" s="385"/>
      <c r="AJ3" s="385"/>
      <c r="AK3" s="386">
        <v>45473</v>
      </c>
      <c r="AL3" s="386"/>
      <c r="AM3" s="386"/>
      <c r="AN3" s="386"/>
      <c r="AO3" s="386"/>
      <c r="AP3" s="386"/>
      <c r="AQ3" s="386"/>
      <c r="AR3" s="386"/>
    </row>
    <row r="4" spans="1:44" s="360" customFormat="1" ht="15" customHeight="1">
      <c r="A4" s="388" t="s">
        <v>420</v>
      </c>
      <c r="B4" s="388"/>
      <c r="C4" s="388"/>
      <c r="D4" s="388"/>
      <c r="E4" s="388"/>
      <c r="F4" s="388"/>
      <c r="G4" s="388"/>
      <c r="H4" s="388"/>
      <c r="I4" s="388"/>
      <c r="J4" s="388"/>
      <c r="K4" s="388"/>
      <c r="L4" s="388"/>
      <c r="M4" s="388" t="s">
        <v>420</v>
      </c>
      <c r="N4" s="388"/>
      <c r="O4" s="388"/>
      <c r="P4" s="388"/>
      <c r="Q4" s="388"/>
      <c r="R4" s="388"/>
      <c r="S4" s="388"/>
      <c r="T4" s="388"/>
      <c r="U4" s="388"/>
      <c r="V4" s="388"/>
      <c r="W4" s="388"/>
      <c r="X4" s="388"/>
      <c r="Y4" s="388" t="s">
        <v>420</v>
      </c>
      <c r="Z4" s="388"/>
      <c r="AA4" s="388"/>
      <c r="AB4" s="388"/>
      <c r="AC4" s="388"/>
      <c r="AD4" s="388"/>
      <c r="AE4" s="388"/>
      <c r="AF4" s="388"/>
      <c r="AG4" s="388"/>
      <c r="AH4" s="388"/>
      <c r="AI4" s="388"/>
      <c r="AJ4" s="388"/>
      <c r="AK4" s="388" t="s">
        <v>420</v>
      </c>
      <c r="AL4" s="388"/>
      <c r="AM4" s="388"/>
      <c r="AN4" s="388"/>
      <c r="AO4" s="388"/>
      <c r="AP4" s="388"/>
      <c r="AQ4" s="388"/>
      <c r="AR4" s="388"/>
    </row>
    <row r="5" spans="1:44" s="7" customFormat="1" ht="3.95" customHeight="1" thickBot="1">
      <c r="A5" s="389"/>
      <c r="B5" s="390"/>
      <c r="C5" s="391"/>
      <c r="D5" s="391"/>
      <c r="E5" s="391"/>
      <c r="F5" s="391"/>
      <c r="G5" s="391"/>
      <c r="H5" s="392"/>
      <c r="I5" s="392"/>
      <c r="J5" s="392"/>
      <c r="K5" s="392"/>
      <c r="L5" s="392"/>
      <c r="M5" s="393"/>
      <c r="N5" s="394"/>
      <c r="O5" s="394"/>
      <c r="P5" s="394"/>
      <c r="Q5" s="394"/>
      <c r="R5" s="394"/>
      <c r="S5" s="394"/>
      <c r="T5" s="394"/>
      <c r="U5" s="394"/>
      <c r="V5" s="394"/>
      <c r="W5" s="394"/>
      <c r="X5" s="394"/>
      <c r="Y5" s="393"/>
      <c r="Z5" s="394"/>
      <c r="AA5" s="394"/>
      <c r="AB5" s="394"/>
      <c r="AC5" s="394"/>
      <c r="AD5" s="394"/>
      <c r="AE5" s="394"/>
      <c r="AF5" s="394"/>
      <c r="AG5" s="394"/>
      <c r="AH5" s="394"/>
      <c r="AI5" s="394"/>
      <c r="AJ5" s="394"/>
      <c r="AK5" s="393"/>
      <c r="AL5" s="394"/>
      <c r="AM5" s="394"/>
      <c r="AN5" s="394"/>
      <c r="AO5" s="394"/>
      <c r="AP5" s="394"/>
      <c r="AQ5" s="394"/>
      <c r="AR5" s="395"/>
    </row>
    <row r="6" spans="1:44" s="402" customFormat="1" ht="27" customHeight="1" thickTop="1">
      <c r="A6" s="396" t="s">
        <v>421</v>
      </c>
      <c r="B6" s="397" t="s">
        <v>28</v>
      </c>
      <c r="C6" s="397"/>
      <c r="D6" s="397"/>
      <c r="E6" s="398"/>
      <c r="F6" s="397" t="s">
        <v>29</v>
      </c>
      <c r="G6" s="397"/>
      <c r="H6" s="397"/>
      <c r="I6" s="399"/>
      <c r="J6" s="397" t="s">
        <v>30</v>
      </c>
      <c r="K6" s="397"/>
      <c r="L6" s="397"/>
      <c r="M6" s="396" t="s">
        <v>421</v>
      </c>
      <c r="N6" s="397" t="s">
        <v>422</v>
      </c>
      <c r="O6" s="397"/>
      <c r="P6" s="397"/>
      <c r="Q6" s="400"/>
      <c r="R6" s="397" t="s">
        <v>32</v>
      </c>
      <c r="S6" s="397"/>
      <c r="T6" s="397"/>
      <c r="U6" s="399"/>
      <c r="V6" s="397" t="s">
        <v>33</v>
      </c>
      <c r="W6" s="397"/>
      <c r="X6" s="397"/>
      <c r="Y6" s="396" t="s">
        <v>421</v>
      </c>
      <c r="Z6" s="397" t="s">
        <v>423</v>
      </c>
      <c r="AA6" s="397"/>
      <c r="AB6" s="397"/>
      <c r="AC6" s="400"/>
      <c r="AD6" s="397" t="s">
        <v>424</v>
      </c>
      <c r="AE6" s="397"/>
      <c r="AF6" s="397"/>
      <c r="AG6" s="399"/>
      <c r="AH6" s="397" t="s">
        <v>36</v>
      </c>
      <c r="AI6" s="397"/>
      <c r="AJ6" s="397"/>
      <c r="AK6" s="396" t="s">
        <v>421</v>
      </c>
      <c r="AL6" s="397" t="s">
        <v>37</v>
      </c>
      <c r="AM6" s="397"/>
      <c r="AN6" s="397"/>
      <c r="AO6" s="399"/>
      <c r="AP6" s="401" t="s">
        <v>425</v>
      </c>
      <c r="AQ6" s="401"/>
      <c r="AR6" s="401"/>
    </row>
    <row r="7" spans="1:44" s="402" customFormat="1" ht="13.5" customHeight="1">
      <c r="A7" s="403"/>
      <c r="B7" s="404" t="s">
        <v>426</v>
      </c>
      <c r="C7" s="405" t="s">
        <v>427</v>
      </c>
      <c r="D7" s="405" t="s">
        <v>428</v>
      </c>
      <c r="E7" s="404"/>
      <c r="F7" s="405" t="s">
        <v>426</v>
      </c>
      <c r="G7" s="405" t="s">
        <v>427</v>
      </c>
      <c r="H7" s="405" t="s">
        <v>428</v>
      </c>
      <c r="I7" s="404"/>
      <c r="J7" s="406" t="s">
        <v>426</v>
      </c>
      <c r="K7" s="407" t="s">
        <v>427</v>
      </c>
      <c r="L7" s="406" t="s">
        <v>428</v>
      </c>
      <c r="M7" s="403"/>
      <c r="N7" s="406" t="s">
        <v>426</v>
      </c>
      <c r="O7" s="407" t="s">
        <v>427</v>
      </c>
      <c r="P7" s="406" t="s">
        <v>428</v>
      </c>
      <c r="Q7" s="406"/>
      <c r="R7" s="406" t="s">
        <v>426</v>
      </c>
      <c r="S7" s="407" t="s">
        <v>427</v>
      </c>
      <c r="T7" s="407" t="s">
        <v>428</v>
      </c>
      <c r="U7" s="406"/>
      <c r="V7" s="406" t="s">
        <v>426</v>
      </c>
      <c r="W7" s="407" t="s">
        <v>427</v>
      </c>
      <c r="X7" s="406" t="s">
        <v>428</v>
      </c>
      <c r="Y7" s="403"/>
      <c r="Z7" s="407" t="s">
        <v>426</v>
      </c>
      <c r="AA7" s="407" t="s">
        <v>427</v>
      </c>
      <c r="AB7" s="407" t="s">
        <v>428</v>
      </c>
      <c r="AC7" s="406"/>
      <c r="AD7" s="406" t="s">
        <v>426</v>
      </c>
      <c r="AE7" s="407" t="s">
        <v>427</v>
      </c>
      <c r="AF7" s="407" t="s">
        <v>428</v>
      </c>
      <c r="AG7" s="406"/>
      <c r="AH7" s="407" t="s">
        <v>426</v>
      </c>
      <c r="AI7" s="407" t="s">
        <v>427</v>
      </c>
      <c r="AJ7" s="407" t="s">
        <v>428</v>
      </c>
      <c r="AK7" s="403"/>
      <c r="AL7" s="407" t="s">
        <v>426</v>
      </c>
      <c r="AM7" s="407" t="s">
        <v>427</v>
      </c>
      <c r="AN7" s="407" t="s">
        <v>428</v>
      </c>
      <c r="AO7" s="406"/>
      <c r="AP7" s="406" t="s">
        <v>426</v>
      </c>
      <c r="AQ7" s="407" t="s">
        <v>427</v>
      </c>
      <c r="AR7" s="406" t="s">
        <v>428</v>
      </c>
    </row>
    <row r="8" spans="1:44" s="7" customFormat="1" ht="3.95" customHeight="1">
      <c r="A8" s="408"/>
      <c r="B8" s="409"/>
      <c r="C8" s="409"/>
      <c r="D8" s="409"/>
      <c r="E8" s="409"/>
      <c r="F8" s="409"/>
      <c r="G8" s="409"/>
      <c r="H8" s="409"/>
      <c r="I8" s="409"/>
      <c r="J8" s="409"/>
      <c r="K8" s="409"/>
      <c r="L8" s="409"/>
      <c r="M8" s="410"/>
      <c r="N8" s="409"/>
      <c r="O8" s="409"/>
      <c r="P8" s="409"/>
      <c r="Q8" s="409"/>
      <c r="R8" s="409"/>
      <c r="S8" s="409"/>
      <c r="T8" s="409"/>
      <c r="U8" s="409"/>
      <c r="V8" s="409"/>
      <c r="W8" s="409"/>
      <c r="X8" s="409"/>
      <c r="Y8" s="410"/>
      <c r="Z8" s="409"/>
      <c r="AA8" s="409"/>
      <c r="AB8" s="409"/>
      <c r="AC8" s="409"/>
      <c r="AD8" s="409"/>
      <c r="AE8" s="409"/>
      <c r="AF8" s="409"/>
      <c r="AG8" s="409"/>
      <c r="AH8" s="409"/>
      <c r="AI8" s="409"/>
      <c r="AJ8" s="409"/>
      <c r="AK8" s="410"/>
      <c r="AL8" s="409"/>
      <c r="AM8" s="409"/>
      <c r="AN8" s="409"/>
      <c r="AO8" s="409"/>
      <c r="AP8" s="409"/>
      <c r="AQ8" s="409"/>
      <c r="AR8" s="409"/>
    </row>
    <row r="9" spans="1:44" s="413" customFormat="1" ht="9" customHeight="1">
      <c r="A9" s="411" t="s">
        <v>429</v>
      </c>
      <c r="B9" s="411">
        <v>149196.149</v>
      </c>
      <c r="C9" s="411">
        <v>62892.34</v>
      </c>
      <c r="D9" s="411">
        <v>212088.49</v>
      </c>
      <c r="E9" s="411"/>
      <c r="F9" s="411">
        <v>575030.81799999997</v>
      </c>
      <c r="G9" s="411">
        <v>26631.286</v>
      </c>
      <c r="H9" s="411">
        <v>601662.10499999998</v>
      </c>
      <c r="I9" s="411"/>
      <c r="J9" s="411">
        <v>224432.98199999999</v>
      </c>
      <c r="K9" s="411">
        <v>15005.761</v>
      </c>
      <c r="L9" s="411">
        <v>239438.74299999999</v>
      </c>
      <c r="M9" s="411" t="s">
        <v>429</v>
      </c>
      <c r="N9" s="411">
        <v>154877.16899999999</v>
      </c>
      <c r="O9" s="411">
        <v>1994.7139999999999</v>
      </c>
      <c r="P9" s="411">
        <v>156871.88399999999</v>
      </c>
      <c r="Q9" s="412"/>
      <c r="R9" s="411">
        <v>102201.70600000001</v>
      </c>
      <c r="S9" s="411">
        <v>19153.79</v>
      </c>
      <c r="T9" s="411">
        <v>121355.497</v>
      </c>
      <c r="U9" s="411"/>
      <c r="V9" s="411">
        <v>441289.86700000003</v>
      </c>
      <c r="W9" s="411">
        <v>40096.089</v>
      </c>
      <c r="X9" s="411">
        <v>481385.95600000001</v>
      </c>
      <c r="Y9" s="411" t="s">
        <v>429</v>
      </c>
      <c r="Z9" s="411">
        <v>9914.7129999999997</v>
      </c>
      <c r="AA9" s="411">
        <v>49414.47</v>
      </c>
      <c r="AB9" s="411">
        <v>59329.182999999997</v>
      </c>
      <c r="AC9" s="412"/>
      <c r="AD9" s="411">
        <v>154051.31200000001</v>
      </c>
      <c r="AE9" s="411">
        <v>1887.2529999999999</v>
      </c>
      <c r="AF9" s="411">
        <v>155938.56599999999</v>
      </c>
      <c r="AG9" s="411"/>
      <c r="AH9" s="411">
        <v>78948.59</v>
      </c>
      <c r="AI9" s="411">
        <v>9459.3870000000006</v>
      </c>
      <c r="AJ9" s="411">
        <v>88407.978000000003</v>
      </c>
      <c r="AK9" s="411" t="s">
        <v>429</v>
      </c>
      <c r="AL9" s="411">
        <v>29604.976999999999</v>
      </c>
      <c r="AM9" s="411">
        <v>253.19900000000001</v>
      </c>
      <c r="AN9" s="411">
        <v>29858.175999999999</v>
      </c>
      <c r="AO9" s="411"/>
      <c r="AP9" s="411">
        <v>1919548.2829999998</v>
      </c>
      <c r="AQ9" s="411">
        <v>226788.28899999999</v>
      </c>
      <c r="AR9" s="411">
        <v>2146336.5780000002</v>
      </c>
    </row>
    <row r="10" spans="1:44" s="413" customFormat="1" ht="9.9499999999999993" customHeight="1">
      <c r="A10" s="414" t="s">
        <v>430</v>
      </c>
      <c r="B10" s="415">
        <v>47485.928999999996</v>
      </c>
      <c r="C10" s="415">
        <v>9315.3670000000002</v>
      </c>
      <c r="D10" s="415">
        <v>56801.296999999999</v>
      </c>
      <c r="E10" s="415"/>
      <c r="F10" s="415">
        <v>83612.991999999998</v>
      </c>
      <c r="G10" s="415">
        <v>4155.2889999999998</v>
      </c>
      <c r="H10" s="415">
        <v>87768.282000000007</v>
      </c>
      <c r="I10" s="415"/>
      <c r="J10" s="415">
        <v>47395.105000000003</v>
      </c>
      <c r="K10" s="415">
        <v>5383.991</v>
      </c>
      <c r="L10" s="415">
        <v>52779.097000000002</v>
      </c>
      <c r="M10" s="414" t="s">
        <v>430</v>
      </c>
      <c r="N10" s="415">
        <v>0</v>
      </c>
      <c r="O10" s="415">
        <v>0</v>
      </c>
      <c r="P10" s="415">
        <v>0</v>
      </c>
      <c r="Q10" s="416"/>
      <c r="R10" s="415">
        <v>17486.677</v>
      </c>
      <c r="S10" s="415">
        <v>762.14200000000005</v>
      </c>
      <c r="T10" s="415">
        <v>18248.82</v>
      </c>
      <c r="U10" s="415"/>
      <c r="V10" s="415">
        <v>0</v>
      </c>
      <c r="W10" s="415">
        <v>0</v>
      </c>
      <c r="X10" s="415">
        <v>0</v>
      </c>
      <c r="Y10" s="414" t="s">
        <v>430</v>
      </c>
      <c r="Z10" s="415">
        <v>0</v>
      </c>
      <c r="AA10" s="415">
        <v>0</v>
      </c>
      <c r="AB10" s="415">
        <v>0</v>
      </c>
      <c r="AC10" s="416"/>
      <c r="AD10" s="415">
        <v>13141.412</v>
      </c>
      <c r="AE10" s="415">
        <v>1525.4649999999999</v>
      </c>
      <c r="AF10" s="415">
        <v>14666.877</v>
      </c>
      <c r="AG10" s="415"/>
      <c r="AH10" s="415">
        <v>28386.087</v>
      </c>
      <c r="AI10" s="415">
        <v>2801.0619999999999</v>
      </c>
      <c r="AJ10" s="415">
        <v>31187.149000000001</v>
      </c>
      <c r="AK10" s="414" t="s">
        <v>430</v>
      </c>
      <c r="AL10" s="415">
        <v>92.924000000000007</v>
      </c>
      <c r="AM10" s="415">
        <v>0</v>
      </c>
      <c r="AN10" s="415">
        <v>92.924000000000007</v>
      </c>
      <c r="AO10" s="415"/>
      <c r="AP10" s="415">
        <v>237601.12600000002</v>
      </c>
      <c r="AQ10" s="415">
        <v>23943.315999999999</v>
      </c>
      <c r="AR10" s="415">
        <v>261544.44600000003</v>
      </c>
    </row>
    <row r="11" spans="1:44" s="413" customFormat="1" ht="9.9499999999999993" customHeight="1">
      <c r="A11" s="417" t="s">
        <v>431</v>
      </c>
      <c r="B11" s="415">
        <v>98878.014999999999</v>
      </c>
      <c r="C11" s="415">
        <v>52457.385000000002</v>
      </c>
      <c r="D11" s="415">
        <v>151335.40100000001</v>
      </c>
      <c r="E11" s="415"/>
      <c r="F11" s="415">
        <v>488511.47200000001</v>
      </c>
      <c r="G11" s="415">
        <v>20729.642</v>
      </c>
      <c r="H11" s="415">
        <v>509241.114</v>
      </c>
      <c r="I11" s="415"/>
      <c r="J11" s="415">
        <v>176764.079</v>
      </c>
      <c r="K11" s="415">
        <v>9407.2330000000002</v>
      </c>
      <c r="L11" s="415">
        <v>186171.31200000001</v>
      </c>
      <c r="M11" s="417" t="s">
        <v>431</v>
      </c>
      <c r="N11" s="415">
        <v>154871.06899999999</v>
      </c>
      <c r="O11" s="415">
        <v>1994.7139999999999</v>
      </c>
      <c r="P11" s="415">
        <v>156865.78400000001</v>
      </c>
      <c r="Q11" s="415"/>
      <c r="R11" s="415">
        <v>84328.569000000003</v>
      </c>
      <c r="S11" s="415">
        <v>18391.647000000001</v>
      </c>
      <c r="T11" s="415">
        <v>102720.217</v>
      </c>
      <c r="U11" s="415"/>
      <c r="V11" s="415">
        <v>422204.58899999998</v>
      </c>
      <c r="W11" s="415">
        <v>39771.468000000001</v>
      </c>
      <c r="X11" s="415">
        <v>461976.05800000002</v>
      </c>
      <c r="Y11" s="417" t="s">
        <v>431</v>
      </c>
      <c r="Z11" s="415">
        <v>9914.7129999999997</v>
      </c>
      <c r="AA11" s="415">
        <v>49414.47</v>
      </c>
      <c r="AB11" s="415">
        <v>59329.182999999997</v>
      </c>
      <c r="AC11" s="415"/>
      <c r="AD11" s="415">
        <v>139958.71</v>
      </c>
      <c r="AE11" s="415">
        <v>361.78800000000001</v>
      </c>
      <c r="AF11" s="415">
        <v>140320.49900000001</v>
      </c>
      <c r="AG11" s="415"/>
      <c r="AH11" s="415">
        <v>50562.502999999997</v>
      </c>
      <c r="AI11" s="415">
        <v>6370.9989999999998</v>
      </c>
      <c r="AJ11" s="415">
        <v>56933.502999999997</v>
      </c>
      <c r="AK11" s="417" t="s">
        <v>431</v>
      </c>
      <c r="AL11" s="415">
        <v>29503.243999999999</v>
      </c>
      <c r="AM11" s="415">
        <v>253.19900000000001</v>
      </c>
      <c r="AN11" s="415">
        <v>29756.442999999999</v>
      </c>
      <c r="AO11" s="415"/>
      <c r="AP11" s="415">
        <v>1655496.963</v>
      </c>
      <c r="AQ11" s="415">
        <v>199152.54500000001</v>
      </c>
      <c r="AR11" s="415">
        <v>1854649.514</v>
      </c>
    </row>
    <row r="12" spans="1:44" s="413" customFormat="1" ht="9.9499999999999993" customHeight="1">
      <c r="A12" s="417" t="s">
        <v>432</v>
      </c>
      <c r="B12" s="415">
        <v>109</v>
      </c>
      <c r="C12" s="415">
        <v>0</v>
      </c>
      <c r="D12" s="415">
        <v>109</v>
      </c>
      <c r="E12" s="415"/>
      <c r="F12" s="415">
        <v>151.92099999999999</v>
      </c>
      <c r="G12" s="415">
        <v>0</v>
      </c>
      <c r="H12" s="415">
        <v>151.92099999999999</v>
      </c>
      <c r="I12" s="415"/>
      <c r="J12" s="415">
        <v>0</v>
      </c>
      <c r="K12" s="415">
        <v>0</v>
      </c>
      <c r="L12" s="415">
        <v>0</v>
      </c>
      <c r="M12" s="417" t="s">
        <v>432</v>
      </c>
      <c r="N12" s="415">
        <v>0</v>
      </c>
      <c r="O12" s="415">
        <v>0</v>
      </c>
      <c r="P12" s="415">
        <v>0</v>
      </c>
      <c r="Q12" s="415"/>
      <c r="R12" s="415">
        <v>0</v>
      </c>
      <c r="S12" s="415">
        <v>0</v>
      </c>
      <c r="T12" s="415">
        <v>0</v>
      </c>
      <c r="U12" s="415"/>
      <c r="V12" s="415">
        <v>0</v>
      </c>
      <c r="W12" s="415">
        <v>0</v>
      </c>
      <c r="X12" s="415">
        <v>0</v>
      </c>
      <c r="Y12" s="417" t="s">
        <v>432</v>
      </c>
      <c r="Z12" s="415">
        <v>0</v>
      </c>
      <c r="AA12" s="415">
        <v>0</v>
      </c>
      <c r="AB12" s="415">
        <v>0</v>
      </c>
      <c r="AC12" s="415"/>
      <c r="AD12" s="415">
        <v>0</v>
      </c>
      <c r="AE12" s="415">
        <v>0</v>
      </c>
      <c r="AF12" s="415">
        <v>0</v>
      </c>
      <c r="AG12" s="415"/>
      <c r="AH12" s="415">
        <v>0</v>
      </c>
      <c r="AI12" s="415">
        <v>0</v>
      </c>
      <c r="AJ12" s="415">
        <v>0</v>
      </c>
      <c r="AK12" s="417" t="s">
        <v>432</v>
      </c>
      <c r="AL12" s="415">
        <v>0</v>
      </c>
      <c r="AM12" s="415">
        <v>0</v>
      </c>
      <c r="AN12" s="415">
        <v>0</v>
      </c>
      <c r="AO12" s="415"/>
      <c r="AP12" s="415">
        <v>260.92099999999999</v>
      </c>
      <c r="AQ12" s="415">
        <v>0</v>
      </c>
      <c r="AR12" s="415">
        <v>260.92099999999999</v>
      </c>
    </row>
    <row r="13" spans="1:44" s="413" customFormat="1" ht="9.9499999999999993" customHeight="1">
      <c r="A13" s="417" t="s">
        <v>433</v>
      </c>
      <c r="B13" s="415">
        <v>2723.2040000000002</v>
      </c>
      <c r="C13" s="415">
        <v>1119.587</v>
      </c>
      <c r="D13" s="415">
        <v>3842.7910000000002</v>
      </c>
      <c r="E13" s="415"/>
      <c r="F13" s="415">
        <v>2754.4319999999998</v>
      </c>
      <c r="G13" s="415">
        <v>1746.354</v>
      </c>
      <c r="H13" s="415">
        <v>4500.7860000000001</v>
      </c>
      <c r="I13" s="415"/>
      <c r="J13" s="415">
        <v>273.798</v>
      </c>
      <c r="K13" s="415">
        <v>214.536</v>
      </c>
      <c r="L13" s="415">
        <v>488.334</v>
      </c>
      <c r="M13" s="417" t="s">
        <v>433</v>
      </c>
      <c r="N13" s="415">
        <v>6.1</v>
      </c>
      <c r="O13" s="415">
        <v>0</v>
      </c>
      <c r="P13" s="415">
        <v>6.1</v>
      </c>
      <c r="Q13" s="415"/>
      <c r="R13" s="415">
        <v>386.459</v>
      </c>
      <c r="S13" s="415">
        <v>0</v>
      </c>
      <c r="T13" s="415">
        <v>386.459</v>
      </c>
      <c r="U13" s="415"/>
      <c r="V13" s="415">
        <v>19085.276999999998</v>
      </c>
      <c r="W13" s="415">
        <v>324.62</v>
      </c>
      <c r="X13" s="415">
        <v>19409.898000000001</v>
      </c>
      <c r="Y13" s="417" t="s">
        <v>433</v>
      </c>
      <c r="Z13" s="415">
        <v>0</v>
      </c>
      <c r="AA13" s="415">
        <v>0</v>
      </c>
      <c r="AB13" s="415">
        <v>0</v>
      </c>
      <c r="AC13" s="415"/>
      <c r="AD13" s="415">
        <v>951.18899999999996</v>
      </c>
      <c r="AE13" s="415">
        <v>0</v>
      </c>
      <c r="AF13" s="415">
        <v>951.18899999999996</v>
      </c>
      <c r="AG13" s="415"/>
      <c r="AH13" s="415">
        <v>0</v>
      </c>
      <c r="AI13" s="415">
        <v>287.32499999999999</v>
      </c>
      <c r="AJ13" s="415">
        <v>287.32499999999999</v>
      </c>
      <c r="AK13" s="417" t="s">
        <v>433</v>
      </c>
      <c r="AL13" s="415">
        <v>8.8079999999999998</v>
      </c>
      <c r="AM13" s="415">
        <v>0</v>
      </c>
      <c r="AN13" s="415">
        <v>8.8079999999999998</v>
      </c>
      <c r="AO13" s="415"/>
      <c r="AP13" s="415">
        <v>26189.266999999996</v>
      </c>
      <c r="AQ13" s="415">
        <v>3692.4219999999996</v>
      </c>
      <c r="AR13" s="415">
        <v>29881.690000000002</v>
      </c>
    </row>
    <row r="14" spans="1:44" s="25" customFormat="1" ht="5.0999999999999996" customHeight="1">
      <c r="A14" s="417"/>
      <c r="B14" s="415"/>
      <c r="C14" s="415"/>
      <c r="D14" s="415"/>
      <c r="E14" s="415"/>
      <c r="F14" s="415"/>
      <c r="G14" s="415"/>
      <c r="H14" s="415"/>
      <c r="I14" s="415"/>
      <c r="J14" s="415">
        <v>0</v>
      </c>
      <c r="K14" s="415">
        <v>0</v>
      </c>
      <c r="L14" s="415">
        <v>0</v>
      </c>
      <c r="M14" s="417"/>
      <c r="N14" s="415"/>
      <c r="O14" s="415"/>
      <c r="P14" s="415"/>
      <c r="Q14" s="415"/>
      <c r="R14" s="415"/>
      <c r="S14" s="415"/>
      <c r="T14" s="415"/>
      <c r="U14" s="415"/>
      <c r="V14" s="415">
        <v>0</v>
      </c>
      <c r="W14" s="415">
        <v>0</v>
      </c>
      <c r="X14" s="415">
        <v>0</v>
      </c>
      <c r="Y14" s="417"/>
      <c r="Z14" s="415"/>
      <c r="AA14" s="415"/>
      <c r="AB14" s="415"/>
      <c r="AC14" s="415"/>
      <c r="AD14" s="415"/>
      <c r="AE14" s="415"/>
      <c r="AF14" s="415"/>
      <c r="AG14" s="415"/>
      <c r="AH14" s="415">
        <v>0</v>
      </c>
      <c r="AI14" s="415">
        <v>0</v>
      </c>
      <c r="AJ14" s="415">
        <v>0</v>
      </c>
      <c r="AK14" s="417"/>
      <c r="AL14" s="415">
        <v>0</v>
      </c>
      <c r="AM14" s="415">
        <v>0</v>
      </c>
      <c r="AN14" s="415">
        <v>0</v>
      </c>
      <c r="AO14" s="415"/>
      <c r="AP14" s="415"/>
      <c r="AQ14" s="415"/>
      <c r="AR14" s="415"/>
    </row>
    <row r="15" spans="1:44" s="413" customFormat="1" ht="9" customHeight="1">
      <c r="A15" s="418" t="s">
        <v>434</v>
      </c>
      <c r="B15" s="419">
        <v>20000</v>
      </c>
      <c r="C15" s="419">
        <v>0</v>
      </c>
      <c r="D15" s="419">
        <v>20000</v>
      </c>
      <c r="E15" s="419"/>
      <c r="F15" s="419">
        <v>0</v>
      </c>
      <c r="G15" s="419">
        <v>0</v>
      </c>
      <c r="H15" s="419">
        <v>0</v>
      </c>
      <c r="I15" s="419"/>
      <c r="J15" s="419">
        <v>0</v>
      </c>
      <c r="K15" s="419">
        <v>0</v>
      </c>
      <c r="L15" s="419">
        <v>0</v>
      </c>
      <c r="M15" s="418" t="s">
        <v>434</v>
      </c>
      <c r="N15" s="419">
        <v>0</v>
      </c>
      <c r="O15" s="419">
        <v>0</v>
      </c>
      <c r="P15" s="419">
        <v>0</v>
      </c>
      <c r="Q15" s="419"/>
      <c r="R15" s="419">
        <v>0</v>
      </c>
      <c r="S15" s="419">
        <v>0</v>
      </c>
      <c r="T15" s="419">
        <v>0</v>
      </c>
      <c r="U15" s="419"/>
      <c r="V15" s="419">
        <v>0</v>
      </c>
      <c r="W15" s="419">
        <v>0</v>
      </c>
      <c r="X15" s="419">
        <v>0</v>
      </c>
      <c r="Y15" s="418" t="s">
        <v>434</v>
      </c>
      <c r="Z15" s="419">
        <v>0</v>
      </c>
      <c r="AA15" s="419">
        <v>0</v>
      </c>
      <c r="AB15" s="419">
        <v>0</v>
      </c>
      <c r="AC15" s="419"/>
      <c r="AD15" s="419">
        <v>0</v>
      </c>
      <c r="AE15" s="419">
        <v>0</v>
      </c>
      <c r="AF15" s="419">
        <v>0</v>
      </c>
      <c r="AG15" s="419"/>
      <c r="AH15" s="419">
        <v>0</v>
      </c>
      <c r="AI15" s="419">
        <v>0</v>
      </c>
      <c r="AJ15" s="419">
        <v>0</v>
      </c>
      <c r="AK15" s="418" t="s">
        <v>434</v>
      </c>
      <c r="AL15" s="419">
        <v>0</v>
      </c>
      <c r="AM15" s="419">
        <v>0</v>
      </c>
      <c r="AN15" s="419">
        <v>0</v>
      </c>
      <c r="AO15" s="419"/>
      <c r="AP15" s="419">
        <v>20000</v>
      </c>
      <c r="AQ15" s="419">
        <v>0</v>
      </c>
      <c r="AR15" s="419">
        <v>20000</v>
      </c>
    </row>
    <row r="16" spans="1:44" s="25" customFormat="1" ht="3.95" customHeight="1">
      <c r="A16" s="418"/>
      <c r="B16" s="419"/>
      <c r="C16" s="419"/>
      <c r="D16" s="419"/>
      <c r="E16" s="419"/>
      <c r="F16" s="419"/>
      <c r="G16" s="419"/>
      <c r="H16" s="419"/>
      <c r="I16" s="419"/>
      <c r="J16" s="419">
        <v>0</v>
      </c>
      <c r="K16" s="419">
        <v>0</v>
      </c>
      <c r="L16" s="419">
        <v>0</v>
      </c>
      <c r="M16" s="418"/>
      <c r="N16" s="419"/>
      <c r="O16" s="419"/>
      <c r="P16" s="419"/>
      <c r="Q16" s="419"/>
      <c r="R16" s="419"/>
      <c r="S16" s="419"/>
      <c r="T16" s="419"/>
      <c r="U16" s="419"/>
      <c r="V16" s="419">
        <v>0</v>
      </c>
      <c r="W16" s="419">
        <v>0</v>
      </c>
      <c r="X16" s="419">
        <v>0</v>
      </c>
      <c r="Y16" s="418"/>
      <c r="Z16" s="419"/>
      <c r="AA16" s="419"/>
      <c r="AB16" s="419"/>
      <c r="AC16" s="419"/>
      <c r="AD16" s="419"/>
      <c r="AE16" s="419"/>
      <c r="AF16" s="419"/>
      <c r="AG16" s="419"/>
      <c r="AH16" s="419">
        <v>0</v>
      </c>
      <c r="AI16" s="419">
        <v>0</v>
      </c>
      <c r="AJ16" s="419">
        <v>0</v>
      </c>
      <c r="AK16" s="418"/>
      <c r="AL16" s="419">
        <v>0</v>
      </c>
      <c r="AM16" s="419">
        <v>0</v>
      </c>
      <c r="AN16" s="419">
        <v>0</v>
      </c>
      <c r="AO16" s="419"/>
      <c r="AP16" s="419"/>
      <c r="AQ16" s="419"/>
      <c r="AR16" s="419"/>
    </row>
    <row r="17" spans="1:44" s="413" customFormat="1" ht="9" customHeight="1">
      <c r="A17" s="411" t="s">
        <v>435</v>
      </c>
      <c r="B17" s="412">
        <v>191249.56099999999</v>
      </c>
      <c r="C17" s="412">
        <v>3.0000000000000001E-3</v>
      </c>
      <c r="D17" s="412">
        <v>191249.565</v>
      </c>
      <c r="E17" s="412"/>
      <c r="F17" s="412">
        <v>384594.93699999998</v>
      </c>
      <c r="G17" s="412">
        <v>575.06200000000001</v>
      </c>
      <c r="H17" s="412">
        <v>385170</v>
      </c>
      <c r="I17" s="412"/>
      <c r="J17" s="412">
        <v>99053.361999999994</v>
      </c>
      <c r="K17" s="412">
        <v>29.521000000000001</v>
      </c>
      <c r="L17" s="412">
        <v>99082.884000000005</v>
      </c>
      <c r="M17" s="411" t="s">
        <v>435</v>
      </c>
      <c r="N17" s="412">
        <v>198374.14499999999</v>
      </c>
      <c r="O17" s="412">
        <v>0</v>
      </c>
      <c r="P17" s="412">
        <v>198374.14499999999</v>
      </c>
      <c r="Q17" s="412"/>
      <c r="R17" s="412">
        <v>10831.442999999999</v>
      </c>
      <c r="S17" s="412">
        <v>0</v>
      </c>
      <c r="T17" s="412">
        <v>10831.442999999999</v>
      </c>
      <c r="U17" s="412"/>
      <c r="V17" s="412">
        <v>0</v>
      </c>
      <c r="W17" s="412">
        <v>0</v>
      </c>
      <c r="X17" s="412">
        <v>0</v>
      </c>
      <c r="Y17" s="411" t="s">
        <v>435</v>
      </c>
      <c r="Z17" s="412">
        <v>4413.259</v>
      </c>
      <c r="AA17" s="412">
        <v>0</v>
      </c>
      <c r="AB17" s="412">
        <v>4413.259</v>
      </c>
      <c r="AC17" s="412"/>
      <c r="AD17" s="412">
        <v>8900.527</v>
      </c>
      <c r="AE17" s="412">
        <v>0</v>
      </c>
      <c r="AF17" s="412">
        <v>8900.527</v>
      </c>
      <c r="AG17" s="412"/>
      <c r="AH17" s="412">
        <v>23.25</v>
      </c>
      <c r="AI17" s="412">
        <v>0</v>
      </c>
      <c r="AJ17" s="412">
        <v>23.25</v>
      </c>
      <c r="AK17" s="411" t="s">
        <v>435</v>
      </c>
      <c r="AL17" s="412">
        <v>4968.8500000000004</v>
      </c>
      <c r="AM17" s="412">
        <v>0</v>
      </c>
      <c r="AN17" s="412">
        <v>4968.8500000000004</v>
      </c>
      <c r="AO17" s="412"/>
      <c r="AP17" s="412">
        <v>902409.3339999998</v>
      </c>
      <c r="AQ17" s="412">
        <v>604.58600000000001</v>
      </c>
      <c r="AR17" s="412">
        <v>903013.92299999984</v>
      </c>
    </row>
    <row r="18" spans="1:44" s="413" customFormat="1" ht="9.9499999999999993" customHeight="1">
      <c r="A18" s="417" t="s">
        <v>436</v>
      </c>
      <c r="B18" s="415">
        <v>0</v>
      </c>
      <c r="C18" s="415">
        <v>0</v>
      </c>
      <c r="D18" s="415">
        <v>0</v>
      </c>
      <c r="E18" s="415"/>
      <c r="F18" s="415">
        <v>0</v>
      </c>
      <c r="G18" s="415">
        <v>0</v>
      </c>
      <c r="H18" s="415">
        <v>0</v>
      </c>
      <c r="I18" s="415"/>
      <c r="J18" s="415">
        <v>0</v>
      </c>
      <c r="K18" s="415">
        <v>0</v>
      </c>
      <c r="L18" s="415">
        <v>0</v>
      </c>
      <c r="M18" s="417" t="s">
        <v>436</v>
      </c>
      <c r="N18" s="415">
        <v>0</v>
      </c>
      <c r="O18" s="415">
        <v>0</v>
      </c>
      <c r="P18" s="415">
        <v>0</v>
      </c>
      <c r="Q18" s="415"/>
      <c r="R18" s="415">
        <v>0</v>
      </c>
      <c r="S18" s="415">
        <v>0</v>
      </c>
      <c r="T18" s="415">
        <v>0</v>
      </c>
      <c r="U18" s="415"/>
      <c r="V18" s="415">
        <v>0</v>
      </c>
      <c r="W18" s="415">
        <v>0</v>
      </c>
      <c r="X18" s="415">
        <v>0</v>
      </c>
      <c r="Y18" s="417" t="s">
        <v>436</v>
      </c>
      <c r="Z18" s="415">
        <v>0</v>
      </c>
      <c r="AA18" s="415">
        <v>0</v>
      </c>
      <c r="AB18" s="415">
        <v>0</v>
      </c>
      <c r="AC18" s="415"/>
      <c r="AD18" s="415">
        <v>0</v>
      </c>
      <c r="AE18" s="415">
        <v>0</v>
      </c>
      <c r="AF18" s="415">
        <v>0</v>
      </c>
      <c r="AG18" s="415"/>
      <c r="AH18" s="415">
        <v>0</v>
      </c>
      <c r="AI18" s="415">
        <v>0</v>
      </c>
      <c r="AJ18" s="415">
        <v>0</v>
      </c>
      <c r="AK18" s="417" t="s">
        <v>436</v>
      </c>
      <c r="AL18" s="415">
        <v>0</v>
      </c>
      <c r="AM18" s="415">
        <v>0</v>
      </c>
      <c r="AN18" s="415">
        <v>0</v>
      </c>
      <c r="AO18" s="415"/>
      <c r="AP18" s="415">
        <v>0</v>
      </c>
      <c r="AQ18" s="415">
        <v>0</v>
      </c>
      <c r="AR18" s="415">
        <v>0</v>
      </c>
    </row>
    <row r="19" spans="1:44" s="413" customFormat="1" ht="9.9499999999999993" customHeight="1">
      <c r="A19" s="417" t="s">
        <v>437</v>
      </c>
      <c r="B19" s="415">
        <v>194908.46599999999</v>
      </c>
      <c r="C19" s="415">
        <v>3.0000000000000001E-3</v>
      </c>
      <c r="D19" s="415">
        <v>194908.47</v>
      </c>
      <c r="E19" s="415"/>
      <c r="F19" s="415">
        <v>365409.7</v>
      </c>
      <c r="G19" s="415">
        <v>575.06200000000001</v>
      </c>
      <c r="H19" s="415">
        <v>365984.76199999999</v>
      </c>
      <c r="I19" s="415"/>
      <c r="J19" s="415">
        <v>99032.13</v>
      </c>
      <c r="K19" s="415">
        <v>0</v>
      </c>
      <c r="L19" s="415">
        <v>99032.13</v>
      </c>
      <c r="M19" s="417" t="s">
        <v>437</v>
      </c>
      <c r="N19" s="415">
        <v>198374.14499999999</v>
      </c>
      <c r="O19" s="415">
        <v>0</v>
      </c>
      <c r="P19" s="415">
        <v>198374.14499999999</v>
      </c>
      <c r="Q19" s="415"/>
      <c r="R19" s="415">
        <v>0</v>
      </c>
      <c r="S19" s="415">
        <v>0</v>
      </c>
      <c r="T19" s="415">
        <v>0</v>
      </c>
      <c r="U19" s="415"/>
      <c r="V19" s="415">
        <v>0</v>
      </c>
      <c r="W19" s="415">
        <v>0</v>
      </c>
      <c r="X19" s="415">
        <v>0</v>
      </c>
      <c r="Y19" s="417" t="s">
        <v>437</v>
      </c>
      <c r="Z19" s="415">
        <v>0</v>
      </c>
      <c r="AA19" s="415">
        <v>0</v>
      </c>
      <c r="AB19" s="415">
        <v>0</v>
      </c>
      <c r="AC19" s="415"/>
      <c r="AD19" s="415">
        <v>0</v>
      </c>
      <c r="AE19" s="415">
        <v>0</v>
      </c>
      <c r="AF19" s="415">
        <v>0</v>
      </c>
      <c r="AG19" s="415"/>
      <c r="AH19" s="415">
        <v>465</v>
      </c>
      <c r="AI19" s="415">
        <v>0</v>
      </c>
      <c r="AJ19" s="415">
        <v>465</v>
      </c>
      <c r="AK19" s="417" t="s">
        <v>437</v>
      </c>
      <c r="AL19" s="415">
        <v>4968.8500000000004</v>
      </c>
      <c r="AM19" s="415">
        <v>0</v>
      </c>
      <c r="AN19" s="415">
        <v>4968.8500000000004</v>
      </c>
      <c r="AO19" s="415"/>
      <c r="AP19" s="415">
        <v>863158.29099999997</v>
      </c>
      <c r="AQ19" s="415">
        <v>575.06500000000005</v>
      </c>
      <c r="AR19" s="415">
        <v>863733.35699999996</v>
      </c>
    </row>
    <row r="20" spans="1:44" s="413" customFormat="1" ht="9.9499999999999993" customHeight="1">
      <c r="A20" s="417" t="s">
        <v>438</v>
      </c>
      <c r="B20" s="415">
        <v>0</v>
      </c>
      <c r="C20" s="415">
        <v>0</v>
      </c>
      <c r="D20" s="415">
        <v>0</v>
      </c>
      <c r="E20" s="415"/>
      <c r="F20" s="415">
        <v>0</v>
      </c>
      <c r="G20" s="415">
        <v>0</v>
      </c>
      <c r="H20" s="415">
        <v>0</v>
      </c>
      <c r="I20" s="415"/>
      <c r="J20" s="415">
        <v>0</v>
      </c>
      <c r="K20" s="415">
        <v>0</v>
      </c>
      <c r="L20" s="415">
        <v>0</v>
      </c>
      <c r="M20" s="417" t="s">
        <v>438</v>
      </c>
      <c r="N20" s="415">
        <v>0</v>
      </c>
      <c r="O20" s="415">
        <v>0</v>
      </c>
      <c r="P20" s="415">
        <v>0</v>
      </c>
      <c r="Q20" s="415"/>
      <c r="R20" s="415">
        <v>10831.442999999999</v>
      </c>
      <c r="S20" s="415">
        <v>0</v>
      </c>
      <c r="T20" s="415">
        <v>10831.442999999999</v>
      </c>
      <c r="U20" s="415"/>
      <c r="V20" s="415">
        <v>0</v>
      </c>
      <c r="W20" s="415">
        <v>0</v>
      </c>
      <c r="X20" s="415">
        <v>0</v>
      </c>
      <c r="Y20" s="417" t="s">
        <v>438</v>
      </c>
      <c r="Z20" s="415">
        <v>0</v>
      </c>
      <c r="AA20" s="415">
        <v>0</v>
      </c>
      <c r="AB20" s="415">
        <v>0</v>
      </c>
      <c r="AC20" s="415"/>
      <c r="AD20" s="415">
        <v>8900.527</v>
      </c>
      <c r="AE20" s="415">
        <v>0</v>
      </c>
      <c r="AF20" s="415">
        <v>8900.527</v>
      </c>
      <c r="AG20" s="415"/>
      <c r="AH20" s="415">
        <v>0</v>
      </c>
      <c r="AI20" s="415">
        <v>0</v>
      </c>
      <c r="AJ20" s="415">
        <v>0</v>
      </c>
      <c r="AK20" s="417" t="s">
        <v>438</v>
      </c>
      <c r="AL20" s="415">
        <v>0</v>
      </c>
      <c r="AM20" s="415">
        <v>0</v>
      </c>
      <c r="AN20" s="415">
        <v>0</v>
      </c>
      <c r="AO20" s="415"/>
      <c r="AP20" s="415">
        <v>19731.97</v>
      </c>
      <c r="AQ20" s="415">
        <v>0</v>
      </c>
      <c r="AR20" s="415">
        <v>19731.97</v>
      </c>
    </row>
    <row r="21" spans="1:44" s="413" customFormat="1" ht="9.9499999999999993" customHeight="1">
      <c r="A21" s="417" t="s">
        <v>439</v>
      </c>
      <c r="B21" s="415">
        <v>0</v>
      </c>
      <c r="C21" s="415">
        <v>0</v>
      </c>
      <c r="D21" s="415">
        <v>0</v>
      </c>
      <c r="E21" s="415"/>
      <c r="F21" s="415">
        <v>19185.237000000001</v>
      </c>
      <c r="G21" s="415">
        <v>0</v>
      </c>
      <c r="H21" s="415">
        <v>19185.237000000001</v>
      </c>
      <c r="I21" s="415"/>
      <c r="J21" s="415">
        <v>21.231999999999999</v>
      </c>
      <c r="K21" s="415">
        <v>29.521000000000001</v>
      </c>
      <c r="L21" s="415">
        <v>50.753999999999998</v>
      </c>
      <c r="M21" s="417" t="s">
        <v>439</v>
      </c>
      <c r="N21" s="415">
        <v>0</v>
      </c>
      <c r="O21" s="415">
        <v>0</v>
      </c>
      <c r="P21" s="415">
        <v>0</v>
      </c>
      <c r="Q21" s="415"/>
      <c r="R21" s="415">
        <v>0</v>
      </c>
      <c r="S21" s="415">
        <v>0</v>
      </c>
      <c r="T21" s="415">
        <v>0</v>
      </c>
      <c r="U21" s="415"/>
      <c r="V21" s="415">
        <v>0</v>
      </c>
      <c r="W21" s="415">
        <v>0</v>
      </c>
      <c r="X21" s="415">
        <v>0</v>
      </c>
      <c r="Y21" s="417" t="s">
        <v>439</v>
      </c>
      <c r="Z21" s="415">
        <v>4413.259</v>
      </c>
      <c r="AA21" s="415">
        <v>0</v>
      </c>
      <c r="AB21" s="415">
        <v>4413.259</v>
      </c>
      <c r="AC21" s="415"/>
      <c r="AD21" s="415">
        <v>0</v>
      </c>
      <c r="AE21" s="415">
        <v>0</v>
      </c>
      <c r="AF21" s="415">
        <v>0</v>
      </c>
      <c r="AG21" s="415"/>
      <c r="AH21" s="415">
        <v>0</v>
      </c>
      <c r="AI21" s="415">
        <v>0</v>
      </c>
      <c r="AJ21" s="415">
        <v>0</v>
      </c>
      <c r="AK21" s="417" t="s">
        <v>439</v>
      </c>
      <c r="AL21" s="415">
        <v>0</v>
      </c>
      <c r="AM21" s="415">
        <v>0</v>
      </c>
      <c r="AN21" s="415">
        <v>0</v>
      </c>
      <c r="AO21" s="415"/>
      <c r="AP21" s="415">
        <v>23619.728000000003</v>
      </c>
      <c r="AQ21" s="415">
        <v>29.521000000000001</v>
      </c>
      <c r="AR21" s="415">
        <v>23649.25</v>
      </c>
    </row>
    <row r="22" spans="1:44" s="413" customFormat="1" ht="9.9499999999999993" customHeight="1">
      <c r="A22" s="417" t="s">
        <v>440</v>
      </c>
      <c r="B22" s="415">
        <v>0</v>
      </c>
      <c r="C22" s="415">
        <v>0</v>
      </c>
      <c r="D22" s="415">
        <v>0</v>
      </c>
      <c r="E22" s="415"/>
      <c r="F22" s="415">
        <v>0</v>
      </c>
      <c r="G22" s="415">
        <v>0</v>
      </c>
      <c r="H22" s="415">
        <v>0</v>
      </c>
      <c r="I22" s="415"/>
      <c r="J22" s="415">
        <v>0</v>
      </c>
      <c r="K22" s="415">
        <v>0</v>
      </c>
      <c r="L22" s="415">
        <v>0</v>
      </c>
      <c r="M22" s="417" t="s">
        <v>440</v>
      </c>
      <c r="N22" s="415">
        <v>0</v>
      </c>
      <c r="O22" s="415">
        <v>0</v>
      </c>
      <c r="P22" s="415">
        <v>0</v>
      </c>
      <c r="Q22" s="415"/>
      <c r="R22" s="415">
        <v>0</v>
      </c>
      <c r="S22" s="415">
        <v>0</v>
      </c>
      <c r="T22" s="415">
        <v>0</v>
      </c>
      <c r="U22" s="415"/>
      <c r="V22" s="415">
        <v>0</v>
      </c>
      <c r="W22" s="415">
        <v>0</v>
      </c>
      <c r="X22" s="415">
        <v>0</v>
      </c>
      <c r="Y22" s="417" t="s">
        <v>440</v>
      </c>
      <c r="Z22" s="415">
        <v>0</v>
      </c>
      <c r="AA22" s="415">
        <v>0</v>
      </c>
      <c r="AB22" s="415">
        <v>0</v>
      </c>
      <c r="AC22" s="415"/>
      <c r="AD22" s="415">
        <v>0</v>
      </c>
      <c r="AE22" s="415">
        <v>0</v>
      </c>
      <c r="AF22" s="415">
        <v>0</v>
      </c>
      <c r="AG22" s="415"/>
      <c r="AH22" s="415">
        <v>0</v>
      </c>
      <c r="AI22" s="415">
        <v>0</v>
      </c>
      <c r="AJ22" s="415">
        <v>0</v>
      </c>
      <c r="AK22" s="417" t="s">
        <v>440</v>
      </c>
      <c r="AL22" s="415">
        <v>0</v>
      </c>
      <c r="AM22" s="415">
        <v>0</v>
      </c>
      <c r="AN22" s="415">
        <v>0</v>
      </c>
      <c r="AO22" s="415"/>
      <c r="AP22" s="415">
        <v>0</v>
      </c>
      <c r="AQ22" s="415">
        <v>0</v>
      </c>
      <c r="AR22" s="415">
        <v>0</v>
      </c>
    </row>
    <row r="23" spans="1:44" s="413" customFormat="1" ht="9.9499999999999993" customHeight="1">
      <c r="A23" s="417" t="s">
        <v>441</v>
      </c>
      <c r="B23" s="415">
        <v>-3658.9050000000002</v>
      </c>
      <c r="C23" s="415">
        <v>0</v>
      </c>
      <c r="D23" s="415">
        <v>-3658.9050000000002</v>
      </c>
      <c r="E23" s="415"/>
      <c r="F23" s="415">
        <v>0</v>
      </c>
      <c r="G23" s="415">
        <v>0</v>
      </c>
      <c r="H23" s="415">
        <v>0</v>
      </c>
      <c r="I23" s="415"/>
      <c r="J23" s="415">
        <v>0</v>
      </c>
      <c r="K23" s="415">
        <v>0</v>
      </c>
      <c r="L23" s="415">
        <v>0</v>
      </c>
      <c r="M23" s="417" t="s">
        <v>441</v>
      </c>
      <c r="N23" s="415">
        <v>0</v>
      </c>
      <c r="O23" s="415">
        <v>0</v>
      </c>
      <c r="P23" s="415">
        <v>0</v>
      </c>
      <c r="Q23" s="415"/>
      <c r="R23" s="415">
        <v>0</v>
      </c>
      <c r="S23" s="415">
        <v>0</v>
      </c>
      <c r="T23" s="415">
        <v>0</v>
      </c>
      <c r="U23" s="415"/>
      <c r="V23" s="415">
        <v>0</v>
      </c>
      <c r="W23" s="415">
        <v>0</v>
      </c>
      <c r="X23" s="415">
        <v>0</v>
      </c>
      <c r="Y23" s="417" t="s">
        <v>441</v>
      </c>
      <c r="Z23" s="415">
        <v>0</v>
      </c>
      <c r="AA23" s="415">
        <v>0</v>
      </c>
      <c r="AB23" s="415">
        <v>0</v>
      </c>
      <c r="AC23" s="415"/>
      <c r="AD23" s="415">
        <v>0</v>
      </c>
      <c r="AE23" s="415">
        <v>0</v>
      </c>
      <c r="AF23" s="415">
        <v>0</v>
      </c>
      <c r="AG23" s="415"/>
      <c r="AH23" s="415">
        <v>-441.75</v>
      </c>
      <c r="AI23" s="415">
        <v>0</v>
      </c>
      <c r="AJ23" s="415">
        <v>-441.75</v>
      </c>
      <c r="AK23" s="417" t="s">
        <v>441</v>
      </c>
      <c r="AL23" s="415">
        <v>0</v>
      </c>
      <c r="AM23" s="415">
        <v>0</v>
      </c>
      <c r="AN23" s="415">
        <v>0</v>
      </c>
      <c r="AO23" s="415"/>
      <c r="AP23" s="415">
        <v>-4100.6550000000007</v>
      </c>
      <c r="AQ23" s="415">
        <v>0</v>
      </c>
      <c r="AR23" s="415">
        <v>-4100.6550000000007</v>
      </c>
    </row>
    <row r="24" spans="1:44" s="25" customFormat="1" ht="5.0999999999999996" customHeight="1">
      <c r="A24" s="417"/>
      <c r="B24" s="415"/>
      <c r="C24" s="415"/>
      <c r="D24" s="415"/>
      <c r="E24" s="415"/>
      <c r="F24" s="415"/>
      <c r="G24" s="415"/>
      <c r="H24" s="415"/>
      <c r="I24" s="415"/>
      <c r="J24" s="415">
        <v>0</v>
      </c>
      <c r="K24" s="415">
        <v>0</v>
      </c>
      <c r="L24" s="415">
        <v>0</v>
      </c>
      <c r="M24" s="417"/>
      <c r="N24" s="415"/>
      <c r="O24" s="415"/>
      <c r="P24" s="415"/>
      <c r="Q24" s="415"/>
      <c r="R24" s="415"/>
      <c r="S24" s="415"/>
      <c r="T24" s="415"/>
      <c r="U24" s="415"/>
      <c r="V24" s="415">
        <v>0</v>
      </c>
      <c r="W24" s="415">
        <v>0</v>
      </c>
      <c r="X24" s="415">
        <v>0</v>
      </c>
      <c r="Y24" s="417"/>
      <c r="Z24" s="415"/>
      <c r="AA24" s="415"/>
      <c r="AB24" s="415"/>
      <c r="AC24" s="415"/>
      <c r="AD24" s="415"/>
      <c r="AE24" s="415"/>
      <c r="AF24" s="415"/>
      <c r="AG24" s="415"/>
      <c r="AH24" s="415">
        <v>0</v>
      </c>
      <c r="AI24" s="415">
        <v>0</v>
      </c>
      <c r="AJ24" s="415">
        <v>0</v>
      </c>
      <c r="AK24" s="417"/>
      <c r="AL24" s="415">
        <v>0</v>
      </c>
      <c r="AM24" s="415">
        <v>0</v>
      </c>
      <c r="AN24" s="415">
        <v>0</v>
      </c>
      <c r="AO24" s="415"/>
      <c r="AP24" s="415"/>
      <c r="AQ24" s="415"/>
      <c r="AR24" s="415"/>
    </row>
    <row r="25" spans="1:44" s="413" customFormat="1" ht="9" customHeight="1">
      <c r="A25" s="411" t="s">
        <v>442</v>
      </c>
      <c r="B25" s="411">
        <v>2125876.4369999999</v>
      </c>
      <c r="C25" s="411">
        <v>-77.001000000000005</v>
      </c>
      <c r="D25" s="411">
        <v>2125799.4350000001</v>
      </c>
      <c r="E25" s="411"/>
      <c r="F25" s="411">
        <v>3599918.0019999999</v>
      </c>
      <c r="G25" s="411">
        <v>0</v>
      </c>
      <c r="H25" s="411">
        <v>3599918.0019999999</v>
      </c>
      <c r="I25" s="411"/>
      <c r="J25" s="411">
        <v>2013436.2439999999</v>
      </c>
      <c r="K25" s="411">
        <v>74.334000000000003</v>
      </c>
      <c r="L25" s="411">
        <v>2013510.5789999999</v>
      </c>
      <c r="M25" s="411" t="s">
        <v>442</v>
      </c>
      <c r="N25" s="411">
        <v>1094641.544</v>
      </c>
      <c r="O25" s="411">
        <v>30.689</v>
      </c>
      <c r="P25" s="411">
        <v>1094672.2339999999</v>
      </c>
      <c r="Q25" s="412"/>
      <c r="R25" s="411">
        <v>212150.17499999999</v>
      </c>
      <c r="S25" s="411">
        <v>0</v>
      </c>
      <c r="T25" s="411">
        <v>212150.17499999999</v>
      </c>
      <c r="U25" s="411"/>
      <c r="V25" s="411">
        <v>1311709.557</v>
      </c>
      <c r="W25" s="411">
        <v>0</v>
      </c>
      <c r="X25" s="411">
        <v>1311709.557</v>
      </c>
      <c r="Y25" s="411" t="s">
        <v>442</v>
      </c>
      <c r="Z25" s="411">
        <v>1020767.8810000001</v>
      </c>
      <c r="AA25" s="411">
        <v>327898.03100000002</v>
      </c>
      <c r="AB25" s="411">
        <v>1348665.9129999999</v>
      </c>
      <c r="AC25" s="412"/>
      <c r="AD25" s="411">
        <v>510659.80599999998</v>
      </c>
      <c r="AE25" s="411">
        <v>2845.2179999999998</v>
      </c>
      <c r="AF25" s="411">
        <v>513505.02399999998</v>
      </c>
      <c r="AG25" s="411"/>
      <c r="AH25" s="411">
        <v>295872.05800000002</v>
      </c>
      <c r="AI25" s="411">
        <v>126.914</v>
      </c>
      <c r="AJ25" s="411">
        <v>295998.973</v>
      </c>
      <c r="AK25" s="411" t="s">
        <v>442</v>
      </c>
      <c r="AL25" s="411">
        <v>280690.71799999999</v>
      </c>
      <c r="AM25" s="411">
        <v>0</v>
      </c>
      <c r="AN25" s="411">
        <v>280690.71799999999</v>
      </c>
      <c r="AO25" s="411"/>
      <c r="AP25" s="411">
        <v>12465722.422</v>
      </c>
      <c r="AQ25" s="411">
        <v>330898.185</v>
      </c>
      <c r="AR25" s="411">
        <v>12796620.610000001</v>
      </c>
    </row>
    <row r="26" spans="1:44" s="413" customFormat="1" ht="9.9499999999999993" customHeight="1">
      <c r="A26" s="418" t="s">
        <v>443</v>
      </c>
      <c r="B26" s="418">
        <v>2134735.088</v>
      </c>
      <c r="C26" s="418">
        <v>211.34899999999999</v>
      </c>
      <c r="D26" s="418">
        <v>2134946.4380000001</v>
      </c>
      <c r="E26" s="418"/>
      <c r="F26" s="418">
        <v>3631797.0010000002</v>
      </c>
      <c r="G26" s="418">
        <v>0</v>
      </c>
      <c r="H26" s="418">
        <v>3631797.0010000002</v>
      </c>
      <c r="I26" s="418"/>
      <c r="J26" s="418">
        <v>1972670.0919999999</v>
      </c>
      <c r="K26" s="418">
        <v>65.137</v>
      </c>
      <c r="L26" s="418">
        <v>1972735.23</v>
      </c>
      <c r="M26" s="418" t="s">
        <v>443</v>
      </c>
      <c r="N26" s="418">
        <v>1136158.5160000001</v>
      </c>
      <c r="O26" s="418">
        <v>30.128</v>
      </c>
      <c r="P26" s="418">
        <v>1136188.6440000001</v>
      </c>
      <c r="Q26" s="419"/>
      <c r="R26" s="418">
        <v>206016.53599999999</v>
      </c>
      <c r="S26" s="418">
        <v>0</v>
      </c>
      <c r="T26" s="418">
        <v>206016.53599999999</v>
      </c>
      <c r="U26" s="418"/>
      <c r="V26" s="418">
        <v>1340648.4550000001</v>
      </c>
      <c r="W26" s="418">
        <v>0</v>
      </c>
      <c r="X26" s="418">
        <v>1340648.4550000001</v>
      </c>
      <c r="Y26" s="418" t="s">
        <v>443</v>
      </c>
      <c r="Z26" s="418">
        <v>1047789.486</v>
      </c>
      <c r="AA26" s="418">
        <v>337144.02600000001</v>
      </c>
      <c r="AB26" s="418">
        <v>1384933.513</v>
      </c>
      <c r="AC26" s="419"/>
      <c r="AD26" s="418">
        <v>494847.05800000002</v>
      </c>
      <c r="AE26" s="418">
        <v>2343.8809999999999</v>
      </c>
      <c r="AF26" s="418">
        <v>497190.93900000001</v>
      </c>
      <c r="AG26" s="418"/>
      <c r="AH26" s="418">
        <v>275698.92300000001</v>
      </c>
      <c r="AI26" s="418">
        <v>133.59399999999999</v>
      </c>
      <c r="AJ26" s="418">
        <v>275832.51799999998</v>
      </c>
      <c r="AK26" s="418" t="s">
        <v>443</v>
      </c>
      <c r="AL26" s="418">
        <v>278343.62599999999</v>
      </c>
      <c r="AM26" s="418">
        <v>0</v>
      </c>
      <c r="AN26" s="418">
        <v>278343.62599999999</v>
      </c>
      <c r="AO26" s="418"/>
      <c r="AP26" s="418">
        <v>12518704.781000001</v>
      </c>
      <c r="AQ26" s="418">
        <v>339928.11499999999</v>
      </c>
      <c r="AR26" s="418">
        <v>12858632.899999999</v>
      </c>
    </row>
    <row r="27" spans="1:44" s="413" customFormat="1" ht="9.9499999999999993" customHeight="1">
      <c r="A27" s="417" t="s">
        <v>444</v>
      </c>
      <c r="B27" s="415">
        <v>0</v>
      </c>
      <c r="C27" s="415">
        <v>0</v>
      </c>
      <c r="D27" s="415">
        <v>0</v>
      </c>
      <c r="E27" s="415"/>
      <c r="F27" s="415">
        <v>0</v>
      </c>
      <c r="G27" s="415">
        <v>0</v>
      </c>
      <c r="H27" s="415">
        <v>0</v>
      </c>
      <c r="I27" s="415"/>
      <c r="J27" s="415">
        <v>0</v>
      </c>
      <c r="K27" s="415">
        <v>0</v>
      </c>
      <c r="L27" s="415">
        <v>0</v>
      </c>
      <c r="M27" s="417" t="s">
        <v>444</v>
      </c>
      <c r="N27" s="415">
        <v>0</v>
      </c>
      <c r="O27" s="415">
        <v>0</v>
      </c>
      <c r="P27" s="415">
        <v>0</v>
      </c>
      <c r="Q27" s="415"/>
      <c r="R27" s="415">
        <v>0</v>
      </c>
      <c r="S27" s="415">
        <v>0</v>
      </c>
      <c r="T27" s="415">
        <v>0</v>
      </c>
      <c r="U27" s="415"/>
      <c r="V27" s="415">
        <v>0</v>
      </c>
      <c r="W27" s="415">
        <v>0</v>
      </c>
      <c r="X27" s="415">
        <v>0</v>
      </c>
      <c r="Y27" s="417" t="s">
        <v>444</v>
      </c>
      <c r="Z27" s="415">
        <v>0</v>
      </c>
      <c r="AA27" s="415">
        <v>0</v>
      </c>
      <c r="AB27" s="415">
        <v>0</v>
      </c>
      <c r="AC27" s="415"/>
      <c r="AD27" s="415">
        <v>0</v>
      </c>
      <c r="AE27" s="415">
        <v>0</v>
      </c>
      <c r="AF27" s="415">
        <v>0</v>
      </c>
      <c r="AG27" s="415"/>
      <c r="AH27" s="415">
        <v>0</v>
      </c>
      <c r="AI27" s="415">
        <v>0</v>
      </c>
      <c r="AJ27" s="415">
        <v>0</v>
      </c>
      <c r="AK27" s="417" t="s">
        <v>444</v>
      </c>
      <c r="AL27" s="415">
        <v>0</v>
      </c>
      <c r="AM27" s="415">
        <v>0</v>
      </c>
      <c r="AN27" s="415">
        <v>0</v>
      </c>
      <c r="AO27" s="415"/>
      <c r="AP27" s="415">
        <v>0</v>
      </c>
      <c r="AQ27" s="415">
        <v>0</v>
      </c>
      <c r="AR27" s="415">
        <v>0</v>
      </c>
    </row>
    <row r="28" spans="1:44" s="413" customFormat="1" ht="9.9499999999999993" customHeight="1">
      <c r="A28" s="417" t="s">
        <v>445</v>
      </c>
      <c r="B28" s="415">
        <v>287996.20199999999</v>
      </c>
      <c r="C28" s="415">
        <v>0</v>
      </c>
      <c r="D28" s="415">
        <v>287996.20199999999</v>
      </c>
      <c r="E28" s="415"/>
      <c r="F28" s="415">
        <v>0</v>
      </c>
      <c r="G28" s="415">
        <v>0</v>
      </c>
      <c r="H28" s="415">
        <v>0</v>
      </c>
      <c r="I28" s="415"/>
      <c r="J28" s="415">
        <v>0</v>
      </c>
      <c r="K28" s="415">
        <v>0</v>
      </c>
      <c r="L28" s="415">
        <v>0</v>
      </c>
      <c r="M28" s="417" t="s">
        <v>445</v>
      </c>
      <c r="N28" s="415">
        <v>0</v>
      </c>
      <c r="O28" s="415">
        <v>0</v>
      </c>
      <c r="P28" s="415">
        <v>0</v>
      </c>
      <c r="Q28" s="415"/>
      <c r="R28" s="415">
        <v>0</v>
      </c>
      <c r="S28" s="415">
        <v>0</v>
      </c>
      <c r="T28" s="415">
        <v>0</v>
      </c>
      <c r="U28" s="415"/>
      <c r="V28" s="415">
        <v>1338467.378</v>
      </c>
      <c r="W28" s="415">
        <v>0</v>
      </c>
      <c r="X28" s="415">
        <v>1338467.378</v>
      </c>
      <c r="Y28" s="417" t="s">
        <v>445</v>
      </c>
      <c r="Z28" s="415">
        <v>0</v>
      </c>
      <c r="AA28" s="415">
        <v>0</v>
      </c>
      <c r="AB28" s="415">
        <v>0</v>
      </c>
      <c r="AC28" s="415"/>
      <c r="AD28" s="415">
        <v>0</v>
      </c>
      <c r="AE28" s="415">
        <v>0</v>
      </c>
      <c r="AF28" s="415">
        <v>0</v>
      </c>
      <c r="AG28" s="415"/>
      <c r="AH28" s="415">
        <v>0</v>
      </c>
      <c r="AI28" s="415">
        <v>0</v>
      </c>
      <c r="AJ28" s="415">
        <v>0</v>
      </c>
      <c r="AK28" s="417" t="s">
        <v>445</v>
      </c>
      <c r="AL28" s="415">
        <v>0</v>
      </c>
      <c r="AM28" s="415">
        <v>0</v>
      </c>
      <c r="AN28" s="415">
        <v>0</v>
      </c>
      <c r="AO28" s="415"/>
      <c r="AP28" s="415">
        <v>1626463.58</v>
      </c>
      <c r="AQ28" s="415">
        <v>0</v>
      </c>
      <c r="AR28" s="415">
        <v>1626463.58</v>
      </c>
    </row>
    <row r="29" spans="1:44" s="413" customFormat="1" ht="9.9499999999999993" customHeight="1">
      <c r="A29" s="417" t="s">
        <v>446</v>
      </c>
      <c r="B29" s="415">
        <v>0</v>
      </c>
      <c r="C29" s="415">
        <v>0</v>
      </c>
      <c r="D29" s="415">
        <v>0</v>
      </c>
      <c r="E29" s="415"/>
      <c r="F29" s="415">
        <v>0</v>
      </c>
      <c r="G29" s="415">
        <v>0</v>
      </c>
      <c r="H29" s="415">
        <v>0</v>
      </c>
      <c r="I29" s="415"/>
      <c r="J29" s="415">
        <v>0</v>
      </c>
      <c r="K29" s="415">
        <v>0</v>
      </c>
      <c r="L29" s="415">
        <v>0</v>
      </c>
      <c r="M29" s="417" t="s">
        <v>446</v>
      </c>
      <c r="N29" s="415">
        <v>0</v>
      </c>
      <c r="O29" s="415">
        <v>0</v>
      </c>
      <c r="P29" s="415">
        <v>0</v>
      </c>
      <c r="Q29" s="415"/>
      <c r="R29" s="415">
        <v>0</v>
      </c>
      <c r="S29" s="415">
        <v>0</v>
      </c>
      <c r="T29" s="415">
        <v>0</v>
      </c>
      <c r="U29" s="415"/>
      <c r="V29" s="415">
        <v>0</v>
      </c>
      <c r="W29" s="415">
        <v>0</v>
      </c>
      <c r="X29" s="415">
        <v>0</v>
      </c>
      <c r="Y29" s="417" t="s">
        <v>446</v>
      </c>
      <c r="Z29" s="415">
        <v>0</v>
      </c>
      <c r="AA29" s="415">
        <v>0</v>
      </c>
      <c r="AB29" s="415">
        <v>0</v>
      </c>
      <c r="AC29" s="415"/>
      <c r="AD29" s="415">
        <v>0</v>
      </c>
      <c r="AE29" s="415">
        <v>0</v>
      </c>
      <c r="AF29" s="415">
        <v>0</v>
      </c>
      <c r="AG29" s="415"/>
      <c r="AH29" s="415">
        <v>0</v>
      </c>
      <c r="AI29" s="415">
        <v>0</v>
      </c>
      <c r="AJ29" s="415">
        <v>0</v>
      </c>
      <c r="AK29" s="417" t="s">
        <v>446</v>
      </c>
      <c r="AL29" s="415">
        <v>0</v>
      </c>
      <c r="AM29" s="415">
        <v>0</v>
      </c>
      <c r="AN29" s="415">
        <v>0</v>
      </c>
      <c r="AO29" s="415"/>
      <c r="AP29" s="415">
        <v>0</v>
      </c>
      <c r="AQ29" s="415">
        <v>0</v>
      </c>
      <c r="AR29" s="415">
        <v>0</v>
      </c>
    </row>
    <row r="30" spans="1:44" s="413" customFormat="1" ht="9.9499999999999993" customHeight="1">
      <c r="A30" s="417" t="s">
        <v>447</v>
      </c>
      <c r="B30" s="415">
        <v>0</v>
      </c>
      <c r="C30" s="415">
        <v>0</v>
      </c>
      <c r="D30" s="415">
        <v>0</v>
      </c>
      <c r="E30" s="415"/>
      <c r="F30" s="415">
        <v>0</v>
      </c>
      <c r="G30" s="415">
        <v>0</v>
      </c>
      <c r="H30" s="415">
        <v>0</v>
      </c>
      <c r="I30" s="415"/>
      <c r="J30" s="415">
        <v>0</v>
      </c>
      <c r="K30" s="415">
        <v>0</v>
      </c>
      <c r="L30" s="415">
        <v>0</v>
      </c>
      <c r="M30" s="417" t="s">
        <v>447</v>
      </c>
      <c r="N30" s="415">
        <v>0</v>
      </c>
      <c r="O30" s="415">
        <v>0</v>
      </c>
      <c r="P30" s="415">
        <v>0</v>
      </c>
      <c r="Q30" s="415"/>
      <c r="R30" s="415">
        <v>0</v>
      </c>
      <c r="S30" s="415">
        <v>0</v>
      </c>
      <c r="T30" s="415">
        <v>0</v>
      </c>
      <c r="U30" s="415"/>
      <c r="V30" s="415">
        <v>0</v>
      </c>
      <c r="W30" s="415">
        <v>0</v>
      </c>
      <c r="X30" s="415">
        <v>0</v>
      </c>
      <c r="Y30" s="417" t="s">
        <v>447</v>
      </c>
      <c r="Z30" s="415">
        <v>0</v>
      </c>
      <c r="AA30" s="415">
        <v>0</v>
      </c>
      <c r="AB30" s="415">
        <v>0</v>
      </c>
      <c r="AC30" s="415"/>
      <c r="AD30" s="415">
        <v>0</v>
      </c>
      <c r="AE30" s="415">
        <v>0</v>
      </c>
      <c r="AF30" s="415">
        <v>0</v>
      </c>
      <c r="AG30" s="415"/>
      <c r="AH30" s="415">
        <v>0</v>
      </c>
      <c r="AI30" s="415">
        <v>133.59399999999999</v>
      </c>
      <c r="AJ30" s="415">
        <v>133.59399999999999</v>
      </c>
      <c r="AK30" s="417" t="s">
        <v>447</v>
      </c>
      <c r="AL30" s="415">
        <v>0</v>
      </c>
      <c r="AM30" s="415">
        <v>0</v>
      </c>
      <c r="AN30" s="415">
        <v>0</v>
      </c>
      <c r="AO30" s="415"/>
      <c r="AP30" s="415">
        <v>0</v>
      </c>
      <c r="AQ30" s="415">
        <v>133.59399999999999</v>
      </c>
      <c r="AR30" s="415">
        <v>133.59399999999999</v>
      </c>
    </row>
    <row r="31" spans="1:44" s="413" customFormat="1" ht="9.9499999999999993" customHeight="1">
      <c r="A31" s="417" t="s">
        <v>448</v>
      </c>
      <c r="B31" s="415">
        <v>1048723.442</v>
      </c>
      <c r="C31" s="415">
        <v>0</v>
      </c>
      <c r="D31" s="415">
        <v>1048723.442</v>
      </c>
      <c r="E31" s="415"/>
      <c r="F31" s="415">
        <v>3631797.0010000002</v>
      </c>
      <c r="G31" s="415">
        <v>0</v>
      </c>
      <c r="H31" s="415">
        <v>3631797.0010000002</v>
      </c>
      <c r="I31" s="415"/>
      <c r="J31" s="415">
        <v>1972643.2590000001</v>
      </c>
      <c r="K31" s="415">
        <v>0</v>
      </c>
      <c r="L31" s="415">
        <v>1972643.2590000001</v>
      </c>
      <c r="M31" s="417" t="s">
        <v>448</v>
      </c>
      <c r="N31" s="415">
        <v>869831.52</v>
      </c>
      <c r="O31" s="415">
        <v>0</v>
      </c>
      <c r="P31" s="415">
        <v>869831.52</v>
      </c>
      <c r="Q31" s="415"/>
      <c r="R31" s="415">
        <v>178736.85200000001</v>
      </c>
      <c r="S31" s="415">
        <v>0</v>
      </c>
      <c r="T31" s="415">
        <v>178736.85200000001</v>
      </c>
      <c r="U31" s="415"/>
      <c r="V31" s="415">
        <v>2181.076</v>
      </c>
      <c r="W31" s="415">
        <v>0</v>
      </c>
      <c r="X31" s="415">
        <v>2181.076</v>
      </c>
      <c r="Y31" s="417" t="s">
        <v>448</v>
      </c>
      <c r="Z31" s="415">
        <v>1043303.8540000001</v>
      </c>
      <c r="AA31" s="415">
        <v>311022.91800000001</v>
      </c>
      <c r="AB31" s="415">
        <v>1354326.7720000001</v>
      </c>
      <c r="AC31" s="415"/>
      <c r="AD31" s="415">
        <v>494847.05800000002</v>
      </c>
      <c r="AE31" s="415">
        <v>2343.8809999999999</v>
      </c>
      <c r="AF31" s="415">
        <v>497190.93900000001</v>
      </c>
      <c r="AG31" s="415"/>
      <c r="AH31" s="415">
        <v>261533.03400000001</v>
      </c>
      <c r="AI31" s="415">
        <v>0</v>
      </c>
      <c r="AJ31" s="415">
        <v>261533.03400000001</v>
      </c>
      <c r="AK31" s="417" t="s">
        <v>448</v>
      </c>
      <c r="AL31" s="415">
        <v>278343.62599999999</v>
      </c>
      <c r="AM31" s="415">
        <v>0</v>
      </c>
      <c r="AN31" s="415">
        <v>278343.62599999999</v>
      </c>
      <c r="AO31" s="415"/>
      <c r="AP31" s="415">
        <v>9781940.7219999991</v>
      </c>
      <c r="AQ31" s="415">
        <v>313366.799</v>
      </c>
      <c r="AR31" s="415">
        <v>10095307.521</v>
      </c>
    </row>
    <row r="32" spans="1:44" s="413" customFormat="1" ht="9.9499999999999993" customHeight="1">
      <c r="A32" s="417" t="s">
        <v>449</v>
      </c>
      <c r="B32" s="415">
        <v>0</v>
      </c>
      <c r="C32" s="415">
        <v>0</v>
      </c>
      <c r="D32" s="415">
        <v>0</v>
      </c>
      <c r="E32" s="415"/>
      <c r="F32" s="415">
        <v>0</v>
      </c>
      <c r="G32" s="415">
        <v>0</v>
      </c>
      <c r="H32" s="415">
        <v>0</v>
      </c>
      <c r="I32" s="415"/>
      <c r="J32" s="415">
        <v>0</v>
      </c>
      <c r="K32" s="415">
        <v>0</v>
      </c>
      <c r="L32" s="415">
        <v>0</v>
      </c>
      <c r="M32" s="417" t="s">
        <v>449</v>
      </c>
      <c r="N32" s="415">
        <v>0</v>
      </c>
      <c r="O32" s="415">
        <v>0</v>
      </c>
      <c r="P32" s="415">
        <v>0</v>
      </c>
      <c r="Q32" s="415"/>
      <c r="R32" s="415">
        <v>0</v>
      </c>
      <c r="S32" s="415">
        <v>0</v>
      </c>
      <c r="T32" s="415">
        <v>0</v>
      </c>
      <c r="U32" s="415"/>
      <c r="V32" s="415">
        <v>0</v>
      </c>
      <c r="W32" s="415">
        <v>0</v>
      </c>
      <c r="X32" s="415">
        <v>0</v>
      </c>
      <c r="Y32" s="417" t="s">
        <v>449</v>
      </c>
      <c r="Z32" s="415">
        <v>4485.6310000000003</v>
      </c>
      <c r="AA32" s="415">
        <v>26121.108</v>
      </c>
      <c r="AB32" s="415">
        <v>30606.74</v>
      </c>
      <c r="AC32" s="415"/>
      <c r="AD32" s="415">
        <v>0</v>
      </c>
      <c r="AE32" s="415">
        <v>0</v>
      </c>
      <c r="AF32" s="415">
        <v>0</v>
      </c>
      <c r="AG32" s="415"/>
      <c r="AH32" s="415">
        <v>0</v>
      </c>
      <c r="AI32" s="415">
        <v>0</v>
      </c>
      <c r="AJ32" s="415">
        <v>0</v>
      </c>
      <c r="AK32" s="417" t="s">
        <v>449</v>
      </c>
      <c r="AL32" s="415">
        <v>0</v>
      </c>
      <c r="AM32" s="415">
        <v>0</v>
      </c>
      <c r="AN32" s="415">
        <v>0</v>
      </c>
      <c r="AO32" s="415"/>
      <c r="AP32" s="415">
        <v>4485.6310000000003</v>
      </c>
      <c r="AQ32" s="415">
        <v>26121.108</v>
      </c>
      <c r="AR32" s="415">
        <v>30606.74</v>
      </c>
    </row>
    <row r="33" spans="1:44" s="413" customFormat="1" ht="9.9499999999999993" customHeight="1">
      <c r="A33" s="417" t="s">
        <v>450</v>
      </c>
      <c r="B33" s="415">
        <v>24963.526999999998</v>
      </c>
      <c r="C33" s="415">
        <v>211.34899999999999</v>
      </c>
      <c r="D33" s="415">
        <v>25174.877</v>
      </c>
      <c r="E33" s="415"/>
      <c r="F33" s="415">
        <v>0</v>
      </c>
      <c r="G33" s="415">
        <v>0</v>
      </c>
      <c r="H33" s="415">
        <v>0</v>
      </c>
      <c r="I33" s="415"/>
      <c r="J33" s="415">
        <v>26.832000000000001</v>
      </c>
      <c r="K33" s="415">
        <v>65.137</v>
      </c>
      <c r="L33" s="415">
        <v>91.97</v>
      </c>
      <c r="M33" s="417" t="s">
        <v>450</v>
      </c>
      <c r="N33" s="415">
        <v>266047.37099999998</v>
      </c>
      <c r="O33" s="415">
        <v>30.128</v>
      </c>
      <c r="P33" s="415">
        <v>266077.49900000001</v>
      </c>
      <c r="Q33" s="415"/>
      <c r="R33" s="415">
        <v>0</v>
      </c>
      <c r="S33" s="415">
        <v>0</v>
      </c>
      <c r="T33" s="415">
        <v>0</v>
      </c>
      <c r="U33" s="415"/>
      <c r="V33" s="415">
        <v>0</v>
      </c>
      <c r="W33" s="415">
        <v>0</v>
      </c>
      <c r="X33" s="415">
        <v>0</v>
      </c>
      <c r="Y33" s="417" t="s">
        <v>450</v>
      </c>
      <c r="Z33" s="415">
        <v>0</v>
      </c>
      <c r="AA33" s="415">
        <v>0</v>
      </c>
      <c r="AB33" s="415">
        <v>0</v>
      </c>
      <c r="AC33" s="415"/>
      <c r="AD33" s="415">
        <v>0</v>
      </c>
      <c r="AE33" s="415">
        <v>0</v>
      </c>
      <c r="AF33" s="415">
        <v>0</v>
      </c>
      <c r="AG33" s="415"/>
      <c r="AH33" s="415">
        <v>14165.888000000001</v>
      </c>
      <c r="AI33" s="415">
        <v>0</v>
      </c>
      <c r="AJ33" s="415">
        <v>14165.888000000001</v>
      </c>
      <c r="AK33" s="417" t="s">
        <v>450</v>
      </c>
      <c r="AL33" s="415">
        <v>0</v>
      </c>
      <c r="AM33" s="415">
        <v>0</v>
      </c>
      <c r="AN33" s="415">
        <v>0</v>
      </c>
      <c r="AO33" s="415"/>
      <c r="AP33" s="415">
        <v>305203.61799999996</v>
      </c>
      <c r="AQ33" s="415">
        <v>306.61399999999998</v>
      </c>
      <c r="AR33" s="415">
        <v>305510.234</v>
      </c>
    </row>
    <row r="34" spans="1:44" s="413" customFormat="1" ht="9.9499999999999993" customHeight="1">
      <c r="A34" s="417" t="s">
        <v>451</v>
      </c>
      <c r="B34" s="415">
        <v>0</v>
      </c>
      <c r="C34" s="415">
        <v>0</v>
      </c>
      <c r="D34" s="415">
        <v>0</v>
      </c>
      <c r="E34" s="415"/>
      <c r="F34" s="415">
        <v>0</v>
      </c>
      <c r="G34" s="415">
        <v>0</v>
      </c>
      <c r="H34" s="415">
        <v>0</v>
      </c>
      <c r="I34" s="415"/>
      <c r="J34" s="415">
        <v>0</v>
      </c>
      <c r="K34" s="415">
        <v>0</v>
      </c>
      <c r="L34" s="415">
        <v>0</v>
      </c>
      <c r="M34" s="417" t="s">
        <v>451</v>
      </c>
      <c r="N34" s="415">
        <v>0</v>
      </c>
      <c r="O34" s="415">
        <v>0</v>
      </c>
      <c r="P34" s="415">
        <v>0</v>
      </c>
      <c r="Q34" s="415"/>
      <c r="R34" s="415">
        <v>0</v>
      </c>
      <c r="S34" s="415">
        <v>0</v>
      </c>
      <c r="T34" s="415">
        <v>0</v>
      </c>
      <c r="U34" s="415"/>
      <c r="V34" s="415">
        <v>0</v>
      </c>
      <c r="W34" s="415">
        <v>0</v>
      </c>
      <c r="X34" s="415">
        <v>0</v>
      </c>
      <c r="Y34" s="417" t="s">
        <v>451</v>
      </c>
      <c r="Z34" s="415">
        <v>0</v>
      </c>
      <c r="AA34" s="415">
        <v>0</v>
      </c>
      <c r="AB34" s="415">
        <v>0</v>
      </c>
      <c r="AC34" s="415"/>
      <c r="AD34" s="415">
        <v>0</v>
      </c>
      <c r="AE34" s="415">
        <v>0</v>
      </c>
      <c r="AF34" s="415">
        <v>0</v>
      </c>
      <c r="AG34" s="415"/>
      <c r="AH34" s="415">
        <v>0</v>
      </c>
      <c r="AI34" s="415">
        <v>0</v>
      </c>
      <c r="AJ34" s="415">
        <v>0</v>
      </c>
      <c r="AK34" s="417" t="s">
        <v>451</v>
      </c>
      <c r="AL34" s="415">
        <v>0</v>
      </c>
      <c r="AM34" s="415">
        <v>0</v>
      </c>
      <c r="AN34" s="415">
        <v>0</v>
      </c>
      <c r="AO34" s="415"/>
      <c r="AP34" s="415">
        <v>0</v>
      </c>
      <c r="AQ34" s="415">
        <v>0</v>
      </c>
      <c r="AR34" s="415">
        <v>0</v>
      </c>
    </row>
    <row r="35" spans="1:44" s="413" customFormat="1" ht="9.9499999999999993" customHeight="1">
      <c r="A35" s="417" t="s">
        <v>452</v>
      </c>
      <c r="B35" s="415">
        <v>0</v>
      </c>
      <c r="C35" s="415">
        <v>0</v>
      </c>
      <c r="D35" s="415">
        <v>0</v>
      </c>
      <c r="E35" s="415"/>
      <c r="F35" s="415">
        <v>0</v>
      </c>
      <c r="G35" s="415">
        <v>0</v>
      </c>
      <c r="H35" s="415">
        <v>0</v>
      </c>
      <c r="I35" s="415"/>
      <c r="J35" s="415">
        <v>0</v>
      </c>
      <c r="K35" s="415">
        <v>0</v>
      </c>
      <c r="L35" s="415">
        <v>0</v>
      </c>
      <c r="M35" s="417" t="s">
        <v>452</v>
      </c>
      <c r="N35" s="415">
        <v>0</v>
      </c>
      <c r="O35" s="415">
        <v>0</v>
      </c>
      <c r="P35" s="415">
        <v>0</v>
      </c>
      <c r="Q35" s="415"/>
      <c r="R35" s="415">
        <v>0</v>
      </c>
      <c r="S35" s="415">
        <v>0</v>
      </c>
      <c r="T35" s="415">
        <v>0</v>
      </c>
      <c r="U35" s="415"/>
      <c r="V35" s="415">
        <v>0</v>
      </c>
      <c r="W35" s="415">
        <v>0</v>
      </c>
      <c r="X35" s="415">
        <v>0</v>
      </c>
      <c r="Y35" s="417" t="s">
        <v>452</v>
      </c>
      <c r="Z35" s="415">
        <v>0</v>
      </c>
      <c r="AA35" s="415">
        <v>0</v>
      </c>
      <c r="AB35" s="415">
        <v>0</v>
      </c>
      <c r="AC35" s="415"/>
      <c r="AD35" s="415">
        <v>0</v>
      </c>
      <c r="AE35" s="415">
        <v>0</v>
      </c>
      <c r="AF35" s="415">
        <v>0</v>
      </c>
      <c r="AG35" s="415"/>
      <c r="AH35" s="415">
        <v>0</v>
      </c>
      <c r="AI35" s="415">
        <v>0</v>
      </c>
      <c r="AJ35" s="415">
        <v>0</v>
      </c>
      <c r="AK35" s="417" t="s">
        <v>452</v>
      </c>
      <c r="AL35" s="415">
        <v>0</v>
      </c>
      <c r="AM35" s="415">
        <v>0</v>
      </c>
      <c r="AN35" s="415">
        <v>0</v>
      </c>
      <c r="AO35" s="415"/>
      <c r="AP35" s="415">
        <v>0</v>
      </c>
      <c r="AQ35" s="415">
        <v>0</v>
      </c>
      <c r="AR35" s="415">
        <v>0</v>
      </c>
    </row>
    <row r="36" spans="1:44" s="413" customFormat="1" ht="9.9499999999999993" customHeight="1">
      <c r="A36" s="417" t="s">
        <v>453</v>
      </c>
      <c r="B36" s="415">
        <v>773051.91599999997</v>
      </c>
      <c r="C36" s="415">
        <v>0</v>
      </c>
      <c r="D36" s="415">
        <v>773051.91599999997</v>
      </c>
      <c r="E36" s="415"/>
      <c r="F36" s="415">
        <v>0</v>
      </c>
      <c r="G36" s="415">
        <v>0</v>
      </c>
      <c r="H36" s="415">
        <v>0</v>
      </c>
      <c r="I36" s="415"/>
      <c r="J36" s="415">
        <v>0</v>
      </c>
      <c r="K36" s="415">
        <v>0</v>
      </c>
      <c r="L36" s="415">
        <v>0</v>
      </c>
      <c r="M36" s="417" t="s">
        <v>453</v>
      </c>
      <c r="N36" s="415">
        <v>279.62400000000002</v>
      </c>
      <c r="O36" s="415">
        <v>0</v>
      </c>
      <c r="P36" s="415">
        <v>279.62400000000002</v>
      </c>
      <c r="Q36" s="415"/>
      <c r="R36" s="415">
        <v>27279.684000000001</v>
      </c>
      <c r="S36" s="415">
        <v>0</v>
      </c>
      <c r="T36" s="415">
        <v>27279.684000000001</v>
      </c>
      <c r="U36" s="415"/>
      <c r="V36" s="415">
        <v>0</v>
      </c>
      <c r="W36" s="415">
        <v>0</v>
      </c>
      <c r="X36" s="415">
        <v>0</v>
      </c>
      <c r="Y36" s="417" t="s">
        <v>453</v>
      </c>
      <c r="Z36" s="415">
        <v>0</v>
      </c>
      <c r="AA36" s="415">
        <v>0</v>
      </c>
      <c r="AB36" s="415">
        <v>0</v>
      </c>
      <c r="AC36" s="415"/>
      <c r="AD36" s="415">
        <v>0</v>
      </c>
      <c r="AE36" s="415">
        <v>0</v>
      </c>
      <c r="AF36" s="415">
        <v>0</v>
      </c>
      <c r="AG36" s="415"/>
      <c r="AH36" s="415">
        <v>0</v>
      </c>
      <c r="AI36" s="415">
        <v>0</v>
      </c>
      <c r="AJ36" s="415">
        <v>0</v>
      </c>
      <c r="AK36" s="417" t="s">
        <v>453</v>
      </c>
      <c r="AL36" s="415">
        <v>0</v>
      </c>
      <c r="AM36" s="415">
        <v>0</v>
      </c>
      <c r="AN36" s="415">
        <v>0</v>
      </c>
      <c r="AO36" s="415"/>
      <c r="AP36" s="415">
        <v>800611.22399999993</v>
      </c>
      <c r="AQ36" s="415">
        <v>0</v>
      </c>
      <c r="AR36" s="415">
        <v>800611.22399999993</v>
      </c>
    </row>
    <row r="37" spans="1:44" s="413" customFormat="1" ht="9.9499999999999993" customHeight="1">
      <c r="A37" s="418" t="s">
        <v>454</v>
      </c>
      <c r="B37" s="418">
        <v>192517.598</v>
      </c>
      <c r="C37" s="418">
        <v>77.37</v>
      </c>
      <c r="D37" s="418">
        <v>192594.96799999999</v>
      </c>
      <c r="E37" s="418"/>
      <c r="F37" s="418">
        <v>7404.6409999999996</v>
      </c>
      <c r="G37" s="418">
        <v>0</v>
      </c>
      <c r="H37" s="418">
        <v>7404.6409999999996</v>
      </c>
      <c r="I37" s="418"/>
      <c r="J37" s="418">
        <v>59490.171000000002</v>
      </c>
      <c r="K37" s="418">
        <v>0</v>
      </c>
      <c r="L37" s="418">
        <v>59490.171000000002</v>
      </c>
      <c r="M37" s="418" t="s">
        <v>454</v>
      </c>
      <c r="N37" s="418">
        <v>45981.017999999996</v>
      </c>
      <c r="O37" s="418">
        <v>0</v>
      </c>
      <c r="P37" s="418">
        <v>45981.017999999996</v>
      </c>
      <c r="Q37" s="419"/>
      <c r="R37" s="418">
        <v>11529.892</v>
      </c>
      <c r="S37" s="418">
        <v>0</v>
      </c>
      <c r="T37" s="418">
        <v>11529.892</v>
      </c>
      <c r="U37" s="418"/>
      <c r="V37" s="418">
        <v>13593.058000000001</v>
      </c>
      <c r="W37" s="418">
        <v>0</v>
      </c>
      <c r="X37" s="418">
        <v>13593.058000000001</v>
      </c>
      <c r="Y37" s="418" t="s">
        <v>454</v>
      </c>
      <c r="Z37" s="418">
        <v>10964.415000000001</v>
      </c>
      <c r="AA37" s="418">
        <v>3951.569</v>
      </c>
      <c r="AB37" s="418">
        <v>14915.984</v>
      </c>
      <c r="AC37" s="419"/>
      <c r="AD37" s="418">
        <v>18796.334999999999</v>
      </c>
      <c r="AE37" s="418">
        <v>0</v>
      </c>
      <c r="AF37" s="418">
        <v>18796.334999999999</v>
      </c>
      <c r="AG37" s="418"/>
      <c r="AH37" s="418">
        <v>22267.035</v>
      </c>
      <c r="AI37" s="418">
        <v>0</v>
      </c>
      <c r="AJ37" s="418">
        <v>22267.035</v>
      </c>
      <c r="AK37" s="418" t="s">
        <v>454</v>
      </c>
      <c r="AL37" s="418">
        <v>3116.444</v>
      </c>
      <c r="AM37" s="418">
        <v>0</v>
      </c>
      <c r="AN37" s="418">
        <v>3116.444</v>
      </c>
      <c r="AO37" s="418"/>
      <c r="AP37" s="418">
        <v>385660.60700000002</v>
      </c>
      <c r="AQ37" s="418">
        <v>4028.9389999999999</v>
      </c>
      <c r="AR37" s="418">
        <v>389689.54600000003</v>
      </c>
    </row>
    <row r="38" spans="1:44" s="413" customFormat="1" ht="9.9499999999999993" customHeight="1">
      <c r="A38" s="418" t="s">
        <v>455</v>
      </c>
      <c r="B38" s="419">
        <v>165687.69</v>
      </c>
      <c r="C38" s="419">
        <v>14.625999999999999</v>
      </c>
      <c r="D38" s="419">
        <v>165702.31700000001</v>
      </c>
      <c r="E38" s="419"/>
      <c r="F38" s="419">
        <v>320738.85499999998</v>
      </c>
      <c r="G38" s="419">
        <v>0</v>
      </c>
      <c r="H38" s="419">
        <v>320738.85499999998</v>
      </c>
      <c r="I38" s="419"/>
      <c r="J38" s="419">
        <v>183513.34099999999</v>
      </c>
      <c r="K38" s="419">
        <v>30.997</v>
      </c>
      <c r="L38" s="419">
        <v>183544.33799999999</v>
      </c>
      <c r="M38" s="418" t="s">
        <v>455</v>
      </c>
      <c r="N38" s="419">
        <v>68998.278000000006</v>
      </c>
      <c r="O38" s="419">
        <v>2.097</v>
      </c>
      <c r="P38" s="419">
        <v>69000.375</v>
      </c>
      <c r="Q38" s="419"/>
      <c r="R38" s="419">
        <v>27081.594000000001</v>
      </c>
      <c r="S38" s="419">
        <v>0</v>
      </c>
      <c r="T38" s="419">
        <v>27081.594000000001</v>
      </c>
      <c r="U38" s="419"/>
      <c r="V38" s="419">
        <v>165924.77100000001</v>
      </c>
      <c r="W38" s="419">
        <v>0</v>
      </c>
      <c r="X38" s="419">
        <v>165924.77100000001</v>
      </c>
      <c r="Y38" s="418" t="s">
        <v>455</v>
      </c>
      <c r="Z38" s="419">
        <v>85996.32</v>
      </c>
      <c r="AA38" s="419">
        <v>11998.235000000001</v>
      </c>
      <c r="AB38" s="419">
        <v>97994.555999999997</v>
      </c>
      <c r="AC38" s="419"/>
      <c r="AD38" s="419">
        <v>63924.67</v>
      </c>
      <c r="AE38" s="419">
        <v>584.48400000000004</v>
      </c>
      <c r="AF38" s="419">
        <v>64509.154999999999</v>
      </c>
      <c r="AG38" s="419"/>
      <c r="AH38" s="419">
        <v>73788.702999999994</v>
      </c>
      <c r="AI38" s="419">
        <v>334.791</v>
      </c>
      <c r="AJ38" s="419">
        <v>74123.494999999995</v>
      </c>
      <c r="AK38" s="418" t="s">
        <v>455</v>
      </c>
      <c r="AL38" s="419">
        <v>21509.224999999999</v>
      </c>
      <c r="AM38" s="419">
        <v>0</v>
      </c>
      <c r="AN38" s="419">
        <v>21509.224999999999</v>
      </c>
      <c r="AO38" s="419"/>
      <c r="AP38" s="419">
        <v>1177163.4470000002</v>
      </c>
      <c r="AQ38" s="419">
        <v>12965.23</v>
      </c>
      <c r="AR38" s="419">
        <v>1190128.6809999999</v>
      </c>
    </row>
    <row r="39" spans="1:44" s="413" customFormat="1" ht="9.9499999999999993" customHeight="1">
      <c r="A39" s="417" t="s">
        <v>456</v>
      </c>
      <c r="B39" s="417">
        <v>164362.28</v>
      </c>
      <c r="C39" s="417">
        <v>14.625999999999999</v>
      </c>
      <c r="D39" s="417">
        <v>164376.90700000001</v>
      </c>
      <c r="E39" s="417"/>
      <c r="F39" s="417">
        <v>284592.29499999998</v>
      </c>
      <c r="G39" s="417">
        <v>0</v>
      </c>
      <c r="H39" s="417">
        <v>284592.29499999998</v>
      </c>
      <c r="I39" s="417"/>
      <c r="J39" s="417">
        <v>133995.13200000001</v>
      </c>
      <c r="K39" s="417">
        <v>2.7290000000000001</v>
      </c>
      <c r="L39" s="417">
        <v>133997.861</v>
      </c>
      <c r="M39" s="417" t="s">
        <v>456</v>
      </c>
      <c r="N39" s="417">
        <v>67732.024999999994</v>
      </c>
      <c r="O39" s="417">
        <v>2.097</v>
      </c>
      <c r="P39" s="417">
        <v>67734.122000000003</v>
      </c>
      <c r="Q39" s="415"/>
      <c r="R39" s="417">
        <v>24674.421999999999</v>
      </c>
      <c r="S39" s="417">
        <v>0</v>
      </c>
      <c r="T39" s="417">
        <v>24674.421999999999</v>
      </c>
      <c r="U39" s="417"/>
      <c r="V39" s="417">
        <v>165924.77100000001</v>
      </c>
      <c r="W39" s="417">
        <v>0</v>
      </c>
      <c r="X39" s="417">
        <v>165924.77100000001</v>
      </c>
      <c r="Y39" s="417" t="s">
        <v>456</v>
      </c>
      <c r="Z39" s="417">
        <v>40792.396000000001</v>
      </c>
      <c r="AA39" s="417">
        <v>5657.58</v>
      </c>
      <c r="AB39" s="417">
        <v>46449.976000000002</v>
      </c>
      <c r="AC39" s="415"/>
      <c r="AD39" s="417">
        <v>29447.258000000002</v>
      </c>
      <c r="AE39" s="417">
        <v>554.52800000000002</v>
      </c>
      <c r="AF39" s="417">
        <v>30001.786</v>
      </c>
      <c r="AG39" s="417"/>
      <c r="AH39" s="417">
        <v>63772.358999999997</v>
      </c>
      <c r="AI39" s="417">
        <v>0.745</v>
      </c>
      <c r="AJ39" s="417">
        <v>63773.103999999999</v>
      </c>
      <c r="AK39" s="417" t="s">
        <v>456</v>
      </c>
      <c r="AL39" s="417">
        <v>21509.224999999999</v>
      </c>
      <c r="AM39" s="417">
        <v>0</v>
      </c>
      <c r="AN39" s="417">
        <v>21509.224999999999</v>
      </c>
      <c r="AO39" s="417"/>
      <c r="AP39" s="417">
        <v>996802.16300000006</v>
      </c>
      <c r="AQ39" s="417">
        <v>6232.3050000000003</v>
      </c>
      <c r="AR39" s="417">
        <v>1003034.469</v>
      </c>
    </row>
    <row r="40" spans="1:44" s="413" customFormat="1" ht="9.9499999999999993" customHeight="1">
      <c r="A40" s="417" t="s">
        <v>457</v>
      </c>
      <c r="B40" s="417">
        <v>1325.4090000000001</v>
      </c>
      <c r="C40" s="417">
        <v>0</v>
      </c>
      <c r="D40" s="417">
        <v>1325.4090000000001</v>
      </c>
      <c r="E40" s="417"/>
      <c r="F40" s="417">
        <v>36146.559000000001</v>
      </c>
      <c r="G40" s="417">
        <v>0</v>
      </c>
      <c r="H40" s="417">
        <v>36146.559000000001</v>
      </c>
      <c r="I40" s="417"/>
      <c r="J40" s="417">
        <v>49518.209000000003</v>
      </c>
      <c r="K40" s="417">
        <v>28.266999999999999</v>
      </c>
      <c r="L40" s="417">
        <v>49546.476999999999</v>
      </c>
      <c r="M40" s="417" t="s">
        <v>457</v>
      </c>
      <c r="N40" s="417">
        <v>1266.252</v>
      </c>
      <c r="O40" s="417">
        <v>0</v>
      </c>
      <c r="P40" s="417">
        <v>1266.252</v>
      </c>
      <c r="Q40" s="415"/>
      <c r="R40" s="417">
        <v>2407.1709999999998</v>
      </c>
      <c r="S40" s="417">
        <v>0</v>
      </c>
      <c r="T40" s="417">
        <v>2407.1709999999998</v>
      </c>
      <c r="U40" s="417"/>
      <c r="V40" s="417">
        <v>0</v>
      </c>
      <c r="W40" s="417">
        <v>0</v>
      </c>
      <c r="X40" s="417">
        <v>0</v>
      </c>
      <c r="Y40" s="417" t="s">
        <v>457</v>
      </c>
      <c r="Z40" s="417">
        <v>45203.923000000003</v>
      </c>
      <c r="AA40" s="417">
        <v>6340.6549999999997</v>
      </c>
      <c r="AB40" s="417">
        <v>51544.578999999998</v>
      </c>
      <c r="AC40" s="415"/>
      <c r="AD40" s="417">
        <v>34477.411999999997</v>
      </c>
      <c r="AE40" s="417">
        <v>29.956</v>
      </c>
      <c r="AF40" s="417">
        <v>34507.368000000002</v>
      </c>
      <c r="AG40" s="417"/>
      <c r="AH40" s="417">
        <v>10016.343999999999</v>
      </c>
      <c r="AI40" s="417">
        <v>334.04500000000002</v>
      </c>
      <c r="AJ40" s="417">
        <v>10350.39</v>
      </c>
      <c r="AK40" s="417" t="s">
        <v>457</v>
      </c>
      <c r="AL40" s="417">
        <v>0</v>
      </c>
      <c r="AM40" s="417">
        <v>0</v>
      </c>
      <c r="AN40" s="417">
        <v>0</v>
      </c>
      <c r="AO40" s="417"/>
      <c r="AP40" s="417">
        <v>180361.27900000001</v>
      </c>
      <c r="AQ40" s="417">
        <v>6732.9229999999998</v>
      </c>
      <c r="AR40" s="417">
        <v>187094.20500000002</v>
      </c>
    </row>
    <row r="41" spans="1:44" s="413" customFormat="1" ht="9.9499999999999993" customHeight="1">
      <c r="A41" s="418" t="s">
        <v>441</v>
      </c>
      <c r="B41" s="419">
        <v>-366769.46299999999</v>
      </c>
      <c r="C41" s="419">
        <v>-380.18599999999998</v>
      </c>
      <c r="D41" s="419">
        <v>-367149.65</v>
      </c>
      <c r="E41" s="419"/>
      <c r="F41" s="419">
        <v>-345250.55200000003</v>
      </c>
      <c r="G41" s="419">
        <v>0</v>
      </c>
      <c r="H41" s="419">
        <v>-345250.55200000003</v>
      </c>
      <c r="I41" s="419"/>
      <c r="J41" s="419">
        <v>-191236.45499999999</v>
      </c>
      <c r="K41" s="419">
        <v>-21.8</v>
      </c>
      <c r="L41" s="419">
        <v>-191258.25599999999</v>
      </c>
      <c r="M41" s="418" t="s">
        <v>441</v>
      </c>
      <c r="N41" s="419">
        <v>-150945.236</v>
      </c>
      <c r="O41" s="419">
        <v>-0.999</v>
      </c>
      <c r="P41" s="419">
        <v>-150946.23499999999</v>
      </c>
      <c r="Q41" s="419"/>
      <c r="R41" s="419">
        <v>-31255.616000000002</v>
      </c>
      <c r="S41" s="419">
        <v>0</v>
      </c>
      <c r="T41" s="419">
        <v>-31255.616000000002</v>
      </c>
      <c r="U41" s="419"/>
      <c r="V41" s="419">
        <v>-206421.10200000001</v>
      </c>
      <c r="W41" s="419">
        <v>0</v>
      </c>
      <c r="X41" s="419">
        <v>-206421.10200000001</v>
      </c>
      <c r="Y41" s="418" t="s">
        <v>441</v>
      </c>
      <c r="Z41" s="419">
        <v>-122906.58900000001</v>
      </c>
      <c r="AA41" s="419">
        <v>-24754.834999999999</v>
      </c>
      <c r="AB41" s="419">
        <v>-147661.424</v>
      </c>
      <c r="AC41" s="419"/>
      <c r="AD41" s="419">
        <v>-65994.679000000004</v>
      </c>
      <c r="AE41" s="419">
        <v>-83.036000000000001</v>
      </c>
      <c r="AF41" s="419">
        <v>-66077.716</v>
      </c>
      <c r="AG41" s="419"/>
      <c r="AH41" s="419">
        <v>-73765.626000000004</v>
      </c>
      <c r="AI41" s="419">
        <v>-341.471</v>
      </c>
      <c r="AJ41" s="419">
        <v>-74107.096999999994</v>
      </c>
      <c r="AK41" s="418" t="s">
        <v>441</v>
      </c>
      <c r="AL41" s="419">
        <v>-21703.562999999998</v>
      </c>
      <c r="AM41" s="419">
        <v>0</v>
      </c>
      <c r="AN41" s="419">
        <v>-21703.562999999998</v>
      </c>
      <c r="AO41" s="419"/>
      <c r="AP41" s="419">
        <v>-1576248.8809999998</v>
      </c>
      <c r="AQ41" s="419">
        <v>-25582.327000000001</v>
      </c>
      <c r="AR41" s="419">
        <v>-1601831.2110000001</v>
      </c>
    </row>
    <row r="42" spans="1:44" s="413" customFormat="1" ht="9.9499999999999993" customHeight="1">
      <c r="A42" s="418" t="s">
        <v>458</v>
      </c>
      <c r="B42" s="419">
        <v>-294.476</v>
      </c>
      <c r="C42" s="419">
        <v>-0.16200000000000001</v>
      </c>
      <c r="D42" s="419">
        <v>-294.63900000000001</v>
      </c>
      <c r="E42" s="419"/>
      <c r="F42" s="419">
        <v>-14771.941999999999</v>
      </c>
      <c r="G42" s="419">
        <v>0</v>
      </c>
      <c r="H42" s="419">
        <v>-14771.941999999999</v>
      </c>
      <c r="I42" s="419"/>
      <c r="J42" s="419">
        <v>-11000.904</v>
      </c>
      <c r="K42" s="419">
        <v>0</v>
      </c>
      <c r="L42" s="419">
        <v>-11000.904</v>
      </c>
      <c r="M42" s="418" t="s">
        <v>458</v>
      </c>
      <c r="N42" s="419">
        <v>-5551.0309999999999</v>
      </c>
      <c r="O42" s="419">
        <v>-0.53600000000000003</v>
      </c>
      <c r="P42" s="419">
        <v>-5551.5680000000002</v>
      </c>
      <c r="Q42" s="419"/>
      <c r="R42" s="419">
        <v>-1222.231</v>
      </c>
      <c r="S42" s="419">
        <v>0</v>
      </c>
      <c r="T42" s="419">
        <v>-1222.231</v>
      </c>
      <c r="U42" s="419"/>
      <c r="V42" s="419">
        <v>-2035.625</v>
      </c>
      <c r="W42" s="419">
        <v>0</v>
      </c>
      <c r="X42" s="419">
        <v>-2035.625</v>
      </c>
      <c r="Y42" s="418" t="s">
        <v>458</v>
      </c>
      <c r="Z42" s="419">
        <v>-1075.751</v>
      </c>
      <c r="AA42" s="419">
        <v>-440.964</v>
      </c>
      <c r="AB42" s="419">
        <v>-1516.7149999999999</v>
      </c>
      <c r="AC42" s="419"/>
      <c r="AD42" s="419">
        <v>-913.577</v>
      </c>
      <c r="AE42" s="419">
        <v>-0.111</v>
      </c>
      <c r="AF42" s="419">
        <v>-913.68899999999996</v>
      </c>
      <c r="AG42" s="419"/>
      <c r="AH42" s="419">
        <v>-2116.9760000000001</v>
      </c>
      <c r="AI42" s="419">
        <v>0</v>
      </c>
      <c r="AJ42" s="419">
        <v>-2116.9760000000001</v>
      </c>
      <c r="AK42" s="418" t="s">
        <v>458</v>
      </c>
      <c r="AL42" s="419">
        <v>-575.01400000000001</v>
      </c>
      <c r="AM42" s="419">
        <v>0</v>
      </c>
      <c r="AN42" s="419">
        <v>-575.01400000000001</v>
      </c>
      <c r="AO42" s="419"/>
      <c r="AP42" s="419">
        <v>-39557.527000000002</v>
      </c>
      <c r="AQ42" s="419">
        <v>-441.77299999999997</v>
      </c>
      <c r="AR42" s="419">
        <v>-39999.303</v>
      </c>
    </row>
    <row r="43" spans="1:44" s="25" customFormat="1" ht="5.0999999999999996" customHeight="1">
      <c r="A43" s="418"/>
      <c r="B43" s="415"/>
      <c r="C43" s="415"/>
      <c r="D43" s="415"/>
      <c r="E43" s="415"/>
      <c r="F43" s="415"/>
      <c r="G43" s="415"/>
      <c r="H43" s="415"/>
      <c r="I43" s="415"/>
      <c r="J43" s="415">
        <v>0</v>
      </c>
      <c r="K43" s="415">
        <v>0</v>
      </c>
      <c r="L43" s="415">
        <v>0</v>
      </c>
      <c r="M43" s="418"/>
      <c r="N43" s="415"/>
      <c r="O43" s="415"/>
      <c r="P43" s="415"/>
      <c r="Q43" s="415"/>
      <c r="R43" s="415"/>
      <c r="S43" s="415"/>
      <c r="T43" s="415"/>
      <c r="U43" s="415"/>
      <c r="V43" s="415">
        <v>0</v>
      </c>
      <c r="W43" s="415">
        <v>0</v>
      </c>
      <c r="X43" s="415">
        <v>0</v>
      </c>
      <c r="Y43" s="418"/>
      <c r="Z43" s="415"/>
      <c r="AA43" s="415"/>
      <c r="AB43" s="415"/>
      <c r="AC43" s="415"/>
      <c r="AD43" s="415"/>
      <c r="AE43" s="415"/>
      <c r="AF43" s="415"/>
      <c r="AG43" s="415"/>
      <c r="AH43" s="415">
        <v>0</v>
      </c>
      <c r="AI43" s="415">
        <v>0</v>
      </c>
      <c r="AJ43" s="415">
        <v>0</v>
      </c>
      <c r="AK43" s="418"/>
      <c r="AL43" s="415">
        <v>0</v>
      </c>
      <c r="AM43" s="415">
        <v>0</v>
      </c>
      <c r="AN43" s="415">
        <v>0</v>
      </c>
      <c r="AO43" s="415"/>
      <c r="AP43" s="415"/>
      <c r="AQ43" s="415"/>
      <c r="AR43" s="415"/>
    </row>
    <row r="44" spans="1:44" s="413" customFormat="1" ht="9.9499999999999993" customHeight="1">
      <c r="A44" s="418" t="s">
        <v>459</v>
      </c>
      <c r="B44" s="419">
        <v>21322.855</v>
      </c>
      <c r="C44" s="419">
        <v>1255.6179999999999</v>
      </c>
      <c r="D44" s="419">
        <v>22578.473000000002</v>
      </c>
      <c r="E44" s="419"/>
      <c r="F44" s="419">
        <v>26714.282999999999</v>
      </c>
      <c r="G44" s="419">
        <v>80.052000000000007</v>
      </c>
      <c r="H44" s="419">
        <v>26794.334999999999</v>
      </c>
      <c r="I44" s="419"/>
      <c r="J44" s="419">
        <v>11700.709000000001</v>
      </c>
      <c r="K44" s="419">
        <v>661.72699999999998</v>
      </c>
      <c r="L44" s="419">
        <v>12362.436</v>
      </c>
      <c r="M44" s="418" t="s">
        <v>459</v>
      </c>
      <c r="N44" s="419">
        <v>42502.131999999998</v>
      </c>
      <c r="O44" s="419">
        <v>0</v>
      </c>
      <c r="P44" s="419">
        <v>42502.131999999998</v>
      </c>
      <c r="Q44" s="419"/>
      <c r="R44" s="419">
        <v>1943.7950000000001</v>
      </c>
      <c r="S44" s="419">
        <v>497.28699999999998</v>
      </c>
      <c r="T44" s="419">
        <v>2441.0830000000001</v>
      </c>
      <c r="U44" s="419"/>
      <c r="V44" s="419">
        <v>145483.91399999999</v>
      </c>
      <c r="W44" s="419">
        <v>671.375</v>
      </c>
      <c r="X44" s="419">
        <v>146155.28899999999</v>
      </c>
      <c r="Y44" s="418" t="s">
        <v>459</v>
      </c>
      <c r="Z44" s="419">
        <v>5157.6400000000003</v>
      </c>
      <c r="AA44" s="419">
        <v>8764.6640000000007</v>
      </c>
      <c r="AB44" s="419">
        <v>13922.305</v>
      </c>
      <c r="AC44" s="419"/>
      <c r="AD44" s="419">
        <v>2602.9409999999998</v>
      </c>
      <c r="AE44" s="419">
        <v>363.774</v>
      </c>
      <c r="AF44" s="419">
        <v>2966.7150000000001</v>
      </c>
      <c r="AG44" s="419"/>
      <c r="AH44" s="419">
        <v>1702.59</v>
      </c>
      <c r="AI44" s="419">
        <v>181.18700000000001</v>
      </c>
      <c r="AJ44" s="419">
        <v>1883.777</v>
      </c>
      <c r="AK44" s="418" t="s">
        <v>459</v>
      </c>
      <c r="AL44" s="419">
        <v>1605.269</v>
      </c>
      <c r="AM44" s="419">
        <v>0</v>
      </c>
      <c r="AN44" s="419">
        <v>1605.269</v>
      </c>
      <c r="AO44" s="419"/>
      <c r="AP44" s="419">
        <v>260736.12799999997</v>
      </c>
      <c r="AQ44" s="419">
        <v>12475.683999999999</v>
      </c>
      <c r="AR44" s="419">
        <v>273211.81400000001</v>
      </c>
    </row>
    <row r="45" spans="1:44" s="25" customFormat="1" ht="5.0999999999999996" customHeight="1">
      <c r="A45" s="418"/>
      <c r="B45" s="419"/>
      <c r="C45" s="419"/>
      <c r="D45" s="419"/>
      <c r="E45" s="419"/>
      <c r="F45" s="419"/>
      <c r="G45" s="419"/>
      <c r="H45" s="419"/>
      <c r="I45" s="419"/>
      <c r="J45" s="419">
        <v>0</v>
      </c>
      <c r="K45" s="419">
        <v>0</v>
      </c>
      <c r="L45" s="419">
        <v>0</v>
      </c>
      <c r="M45" s="418"/>
      <c r="N45" s="419"/>
      <c r="O45" s="419"/>
      <c r="P45" s="419"/>
      <c r="Q45" s="415"/>
      <c r="R45" s="419"/>
      <c r="S45" s="419"/>
      <c r="T45" s="419"/>
      <c r="U45" s="419"/>
      <c r="V45" s="419">
        <v>0</v>
      </c>
      <c r="W45" s="419">
        <v>0</v>
      </c>
      <c r="X45" s="419">
        <v>0</v>
      </c>
      <c r="Y45" s="418"/>
      <c r="Z45" s="419"/>
      <c r="AA45" s="419"/>
      <c r="AB45" s="419"/>
      <c r="AC45" s="415"/>
      <c r="AD45" s="419"/>
      <c r="AE45" s="419"/>
      <c r="AF45" s="419"/>
      <c r="AG45" s="419"/>
      <c r="AH45" s="419">
        <v>0</v>
      </c>
      <c r="AI45" s="419">
        <v>0</v>
      </c>
      <c r="AJ45" s="419">
        <v>0</v>
      </c>
      <c r="AK45" s="418"/>
      <c r="AL45" s="419">
        <v>0</v>
      </c>
      <c r="AM45" s="419">
        <v>0</v>
      </c>
      <c r="AN45" s="419">
        <v>0</v>
      </c>
      <c r="AO45" s="419"/>
      <c r="AP45" s="419"/>
      <c r="AQ45" s="419"/>
      <c r="AR45" s="419"/>
    </row>
    <row r="46" spans="1:44" s="413" customFormat="1" ht="9.9499999999999993" customHeight="1">
      <c r="A46" s="411" t="s">
        <v>460</v>
      </c>
      <c r="B46" s="412">
        <v>37160.082999999999</v>
      </c>
      <c r="C46" s="412">
        <v>74.802000000000007</v>
      </c>
      <c r="D46" s="412">
        <v>37234.885000000002</v>
      </c>
      <c r="E46" s="412"/>
      <c r="F46" s="412">
        <v>61093.648000000001</v>
      </c>
      <c r="G46" s="412">
        <v>2.855</v>
      </c>
      <c r="H46" s="412">
        <v>61096.502999999997</v>
      </c>
      <c r="I46" s="412"/>
      <c r="J46" s="412">
        <v>46674.438000000002</v>
      </c>
      <c r="K46" s="412">
        <v>2.1240000000000001</v>
      </c>
      <c r="L46" s="412">
        <v>46676.563000000002</v>
      </c>
      <c r="M46" s="411" t="s">
        <v>460</v>
      </c>
      <c r="N46" s="412">
        <v>26451.756000000001</v>
      </c>
      <c r="O46" s="412">
        <v>0.14299999999999999</v>
      </c>
      <c r="P46" s="412">
        <v>26451.899000000001</v>
      </c>
      <c r="Q46" s="412"/>
      <c r="R46" s="412">
        <v>6505.0940000000001</v>
      </c>
      <c r="S46" s="412">
        <v>0</v>
      </c>
      <c r="T46" s="412">
        <v>6505.0940000000001</v>
      </c>
      <c r="U46" s="412"/>
      <c r="V46" s="412">
        <v>26038.449000000001</v>
      </c>
      <c r="W46" s="412">
        <v>5.585</v>
      </c>
      <c r="X46" s="412">
        <v>26044.034</v>
      </c>
      <c r="Y46" s="411" t="s">
        <v>460</v>
      </c>
      <c r="Z46" s="412">
        <v>12286.802</v>
      </c>
      <c r="AA46" s="412">
        <v>2295.5859999999998</v>
      </c>
      <c r="AB46" s="412">
        <v>14582.388000000001</v>
      </c>
      <c r="AC46" s="412"/>
      <c r="AD46" s="412">
        <v>7005.0839999999998</v>
      </c>
      <c r="AE46" s="412">
        <v>18.748999999999999</v>
      </c>
      <c r="AF46" s="412">
        <v>7023.8329999999996</v>
      </c>
      <c r="AG46" s="412"/>
      <c r="AH46" s="412">
        <v>5019.4639999999999</v>
      </c>
      <c r="AI46" s="412">
        <v>1.623</v>
      </c>
      <c r="AJ46" s="412">
        <v>5021.0879999999997</v>
      </c>
      <c r="AK46" s="411" t="s">
        <v>460</v>
      </c>
      <c r="AL46" s="412">
        <v>4039.49</v>
      </c>
      <c r="AM46" s="412">
        <v>0</v>
      </c>
      <c r="AN46" s="412">
        <v>4039.49</v>
      </c>
      <c r="AO46" s="412"/>
      <c r="AP46" s="412">
        <v>232274.30799999999</v>
      </c>
      <c r="AQ46" s="412">
        <v>2401.4669999999996</v>
      </c>
      <c r="AR46" s="412">
        <v>234675.777</v>
      </c>
    </row>
    <row r="47" spans="1:44" s="413" customFormat="1" ht="9.9499999999999993" customHeight="1">
      <c r="A47" s="420" t="s">
        <v>461</v>
      </c>
      <c r="B47" s="415">
        <v>18.608000000000001</v>
      </c>
      <c r="C47" s="415">
        <v>73.763999999999996</v>
      </c>
      <c r="D47" s="415">
        <v>92.373000000000005</v>
      </c>
      <c r="E47" s="415"/>
      <c r="F47" s="415">
        <v>123.36199999999999</v>
      </c>
      <c r="G47" s="415">
        <v>2.855</v>
      </c>
      <c r="H47" s="415">
        <v>126.217</v>
      </c>
      <c r="I47" s="415"/>
      <c r="J47" s="415">
        <v>47.823999999999998</v>
      </c>
      <c r="K47" s="415">
        <v>1.3069999999999999</v>
      </c>
      <c r="L47" s="415">
        <v>49.131</v>
      </c>
      <c r="M47" s="420" t="s">
        <v>461</v>
      </c>
      <c r="N47" s="415">
        <v>30.163</v>
      </c>
      <c r="O47" s="415">
        <v>0</v>
      </c>
      <c r="P47" s="415">
        <v>30.163</v>
      </c>
      <c r="Q47" s="415"/>
      <c r="R47" s="415">
        <v>10.199</v>
      </c>
      <c r="S47" s="415">
        <v>0</v>
      </c>
      <c r="T47" s="415">
        <v>10.199</v>
      </c>
      <c r="U47" s="415"/>
      <c r="V47" s="415">
        <v>30.800999999999998</v>
      </c>
      <c r="W47" s="415">
        <v>5.585</v>
      </c>
      <c r="X47" s="415">
        <v>36.387</v>
      </c>
      <c r="Y47" s="420" t="s">
        <v>461</v>
      </c>
      <c r="Z47" s="415">
        <v>0</v>
      </c>
      <c r="AA47" s="415">
        <v>0</v>
      </c>
      <c r="AB47" s="415">
        <v>0</v>
      </c>
      <c r="AC47" s="415"/>
      <c r="AD47" s="415">
        <v>34.837000000000003</v>
      </c>
      <c r="AE47" s="415">
        <v>0</v>
      </c>
      <c r="AF47" s="415">
        <v>34.837000000000003</v>
      </c>
      <c r="AG47" s="415"/>
      <c r="AH47" s="415">
        <v>0</v>
      </c>
      <c r="AI47" s="415">
        <v>0</v>
      </c>
      <c r="AJ47" s="415">
        <v>0</v>
      </c>
      <c r="AK47" s="420" t="s">
        <v>461</v>
      </c>
      <c r="AL47" s="415">
        <v>0</v>
      </c>
      <c r="AM47" s="415">
        <v>0</v>
      </c>
      <c r="AN47" s="415">
        <v>0</v>
      </c>
      <c r="AO47" s="415"/>
      <c r="AP47" s="415">
        <v>295.79399999999998</v>
      </c>
      <c r="AQ47" s="415">
        <v>83.510999999999996</v>
      </c>
      <c r="AR47" s="415">
        <v>379.30700000000002</v>
      </c>
    </row>
    <row r="48" spans="1:44" s="413" customFormat="1" ht="9.9499999999999993" customHeight="1">
      <c r="A48" s="417" t="s">
        <v>462</v>
      </c>
      <c r="B48" s="415">
        <v>9.32</v>
      </c>
      <c r="C48" s="415">
        <v>0</v>
      </c>
      <c r="D48" s="415">
        <v>9.32</v>
      </c>
      <c r="E48" s="415"/>
      <c r="F48" s="415">
        <v>0</v>
      </c>
      <c r="G48" s="415">
        <v>0</v>
      </c>
      <c r="H48" s="415">
        <v>0</v>
      </c>
      <c r="I48" s="415"/>
      <c r="J48" s="415">
        <v>0</v>
      </c>
      <c r="K48" s="415">
        <v>0</v>
      </c>
      <c r="L48" s="415">
        <v>0</v>
      </c>
      <c r="M48" s="417" t="s">
        <v>462</v>
      </c>
      <c r="N48" s="415">
        <v>0</v>
      </c>
      <c r="O48" s="415">
        <v>0</v>
      </c>
      <c r="P48" s="415">
        <v>0</v>
      </c>
      <c r="Q48" s="415"/>
      <c r="R48" s="415">
        <v>0</v>
      </c>
      <c r="S48" s="415">
        <v>0</v>
      </c>
      <c r="T48" s="415">
        <v>0</v>
      </c>
      <c r="U48" s="415"/>
      <c r="V48" s="415">
        <v>0</v>
      </c>
      <c r="W48" s="415">
        <v>0</v>
      </c>
      <c r="X48" s="415">
        <v>0</v>
      </c>
      <c r="Y48" s="417" t="s">
        <v>462</v>
      </c>
      <c r="Z48" s="415">
        <v>0</v>
      </c>
      <c r="AA48" s="415">
        <v>0</v>
      </c>
      <c r="AB48" s="415">
        <v>0</v>
      </c>
      <c r="AC48" s="415"/>
      <c r="AD48" s="415">
        <v>0</v>
      </c>
      <c r="AE48" s="415">
        <v>0</v>
      </c>
      <c r="AF48" s="415">
        <v>0</v>
      </c>
      <c r="AG48" s="415"/>
      <c r="AH48" s="415">
        <v>0</v>
      </c>
      <c r="AI48" s="415">
        <v>0</v>
      </c>
      <c r="AJ48" s="415">
        <v>0</v>
      </c>
      <c r="AK48" s="417" t="s">
        <v>462</v>
      </c>
      <c r="AL48" s="415">
        <v>0</v>
      </c>
      <c r="AM48" s="415">
        <v>0</v>
      </c>
      <c r="AN48" s="415">
        <v>0</v>
      </c>
      <c r="AO48" s="415"/>
      <c r="AP48" s="415">
        <v>9.32</v>
      </c>
      <c r="AQ48" s="415">
        <v>0</v>
      </c>
      <c r="AR48" s="415">
        <v>9.32</v>
      </c>
    </row>
    <row r="49" spans="1:44" s="413" customFormat="1" ht="9.9499999999999993" customHeight="1">
      <c r="A49" s="417" t="s">
        <v>463</v>
      </c>
      <c r="B49" s="415">
        <v>0</v>
      </c>
      <c r="C49" s="415">
        <v>0</v>
      </c>
      <c r="D49" s="415">
        <v>0</v>
      </c>
      <c r="E49" s="415"/>
      <c r="F49" s="415">
        <v>0</v>
      </c>
      <c r="G49" s="415">
        <v>0</v>
      </c>
      <c r="H49" s="415">
        <v>0</v>
      </c>
      <c r="I49" s="415"/>
      <c r="J49" s="415">
        <v>0</v>
      </c>
      <c r="K49" s="415">
        <v>0</v>
      </c>
      <c r="L49" s="415">
        <v>0</v>
      </c>
      <c r="M49" s="417" t="s">
        <v>463</v>
      </c>
      <c r="N49" s="415">
        <v>0</v>
      </c>
      <c r="O49" s="415">
        <v>0</v>
      </c>
      <c r="P49" s="415">
        <v>0</v>
      </c>
      <c r="Q49" s="415"/>
      <c r="R49" s="415">
        <v>0</v>
      </c>
      <c r="S49" s="415">
        <v>0</v>
      </c>
      <c r="T49" s="415">
        <v>0</v>
      </c>
      <c r="U49" s="415"/>
      <c r="V49" s="415">
        <v>0</v>
      </c>
      <c r="W49" s="415">
        <v>0</v>
      </c>
      <c r="X49" s="415">
        <v>0</v>
      </c>
      <c r="Y49" s="417" t="s">
        <v>463</v>
      </c>
      <c r="Z49" s="415">
        <v>0</v>
      </c>
      <c r="AA49" s="415">
        <v>0</v>
      </c>
      <c r="AB49" s="415">
        <v>0</v>
      </c>
      <c r="AC49" s="415"/>
      <c r="AD49" s="415">
        <v>0</v>
      </c>
      <c r="AE49" s="415">
        <v>0</v>
      </c>
      <c r="AF49" s="415">
        <v>0</v>
      </c>
      <c r="AG49" s="415"/>
      <c r="AH49" s="415">
        <v>0</v>
      </c>
      <c r="AI49" s="415">
        <v>0</v>
      </c>
      <c r="AJ49" s="415">
        <v>0</v>
      </c>
      <c r="AK49" s="417" t="s">
        <v>463</v>
      </c>
      <c r="AL49" s="415">
        <v>0</v>
      </c>
      <c r="AM49" s="415">
        <v>0</v>
      </c>
      <c r="AN49" s="415">
        <v>0</v>
      </c>
      <c r="AO49" s="415"/>
      <c r="AP49" s="415">
        <v>0</v>
      </c>
      <c r="AQ49" s="415">
        <v>0</v>
      </c>
      <c r="AR49" s="415">
        <v>0</v>
      </c>
    </row>
    <row r="50" spans="1:44" s="413" customFormat="1" ht="9.9499999999999993" customHeight="1">
      <c r="A50" s="417" t="s">
        <v>464</v>
      </c>
      <c r="B50" s="415">
        <v>37132.154000000002</v>
      </c>
      <c r="C50" s="415">
        <v>1.0369999999999999</v>
      </c>
      <c r="D50" s="415">
        <v>37133.192000000003</v>
      </c>
      <c r="E50" s="415"/>
      <c r="F50" s="415">
        <v>60970.285000000003</v>
      </c>
      <c r="G50" s="415">
        <v>0</v>
      </c>
      <c r="H50" s="415">
        <v>60970.285000000003</v>
      </c>
      <c r="I50" s="415"/>
      <c r="J50" s="415">
        <v>46626.614000000001</v>
      </c>
      <c r="K50" s="415">
        <v>0.81699999999999995</v>
      </c>
      <c r="L50" s="415">
        <v>46627.432000000001</v>
      </c>
      <c r="M50" s="417" t="s">
        <v>464</v>
      </c>
      <c r="N50" s="415">
        <v>26421.593000000001</v>
      </c>
      <c r="O50" s="415">
        <v>0.14299999999999999</v>
      </c>
      <c r="P50" s="415">
        <v>26421.736000000001</v>
      </c>
      <c r="Q50" s="415"/>
      <c r="R50" s="415">
        <v>6494.8940000000002</v>
      </c>
      <c r="S50" s="415">
        <v>0</v>
      </c>
      <c r="T50" s="415">
        <v>6494.8940000000002</v>
      </c>
      <c r="U50" s="415"/>
      <c r="V50" s="415">
        <v>26007.647000000001</v>
      </c>
      <c r="W50" s="415">
        <v>0</v>
      </c>
      <c r="X50" s="415">
        <v>26007.647000000001</v>
      </c>
      <c r="Y50" s="417" t="s">
        <v>464</v>
      </c>
      <c r="Z50" s="415">
        <v>12286.802</v>
      </c>
      <c r="AA50" s="415">
        <v>2295.5859999999998</v>
      </c>
      <c r="AB50" s="415">
        <v>14582.388000000001</v>
      </c>
      <c r="AC50" s="415"/>
      <c r="AD50" s="415">
        <v>6970.2470000000003</v>
      </c>
      <c r="AE50" s="415">
        <v>18.748999999999999</v>
      </c>
      <c r="AF50" s="415">
        <v>6988.9960000000001</v>
      </c>
      <c r="AG50" s="415"/>
      <c r="AH50" s="415">
        <v>5019.4639999999999</v>
      </c>
      <c r="AI50" s="415">
        <v>1.623</v>
      </c>
      <c r="AJ50" s="415">
        <v>5021.0879999999997</v>
      </c>
      <c r="AK50" s="417" t="s">
        <v>464</v>
      </c>
      <c r="AL50" s="415">
        <v>4039.49</v>
      </c>
      <c r="AM50" s="415">
        <v>0</v>
      </c>
      <c r="AN50" s="415">
        <v>4039.49</v>
      </c>
      <c r="AO50" s="415"/>
      <c r="AP50" s="415">
        <v>231969.19</v>
      </c>
      <c r="AQ50" s="415">
        <v>2317.9549999999995</v>
      </c>
      <c r="AR50" s="415">
        <v>234287.14800000002</v>
      </c>
    </row>
    <row r="51" spans="1:44" s="413" customFormat="1" ht="9.9499999999999993" customHeight="1">
      <c r="A51" s="417" t="s">
        <v>465</v>
      </c>
      <c r="B51" s="415">
        <v>0</v>
      </c>
      <c r="C51" s="415">
        <v>0</v>
      </c>
      <c r="D51" s="415">
        <v>0</v>
      </c>
      <c r="E51" s="415"/>
      <c r="F51" s="415">
        <v>0</v>
      </c>
      <c r="G51" s="415">
        <v>0</v>
      </c>
      <c r="H51" s="415">
        <v>0</v>
      </c>
      <c r="I51" s="415"/>
      <c r="J51" s="415">
        <v>0</v>
      </c>
      <c r="K51" s="415">
        <v>0</v>
      </c>
      <c r="L51" s="415">
        <v>0</v>
      </c>
      <c r="M51" s="417" t="s">
        <v>465</v>
      </c>
      <c r="N51" s="415">
        <v>0</v>
      </c>
      <c r="O51" s="415">
        <v>0</v>
      </c>
      <c r="P51" s="415">
        <v>0</v>
      </c>
      <c r="Q51" s="415"/>
      <c r="R51" s="415">
        <v>0</v>
      </c>
      <c r="S51" s="415">
        <v>0</v>
      </c>
      <c r="T51" s="415">
        <v>0</v>
      </c>
      <c r="U51" s="415"/>
      <c r="V51" s="415">
        <v>0</v>
      </c>
      <c r="W51" s="415">
        <v>0</v>
      </c>
      <c r="X51" s="415">
        <v>0</v>
      </c>
      <c r="Y51" s="417" t="s">
        <v>465</v>
      </c>
      <c r="Z51" s="415">
        <v>0</v>
      </c>
      <c r="AA51" s="415">
        <v>0</v>
      </c>
      <c r="AB51" s="415">
        <v>0</v>
      </c>
      <c r="AC51" s="415"/>
      <c r="AD51" s="415">
        <v>0</v>
      </c>
      <c r="AE51" s="415">
        <v>0</v>
      </c>
      <c r="AF51" s="415">
        <v>0</v>
      </c>
      <c r="AG51" s="415"/>
      <c r="AH51" s="415">
        <v>0</v>
      </c>
      <c r="AI51" s="415">
        <v>0</v>
      </c>
      <c r="AJ51" s="415">
        <v>0</v>
      </c>
      <c r="AK51" s="417" t="s">
        <v>465</v>
      </c>
      <c r="AL51" s="415">
        <v>0</v>
      </c>
      <c r="AM51" s="415">
        <v>0</v>
      </c>
      <c r="AN51" s="415">
        <v>0</v>
      </c>
      <c r="AO51" s="415"/>
      <c r="AP51" s="415">
        <v>0</v>
      </c>
      <c r="AQ51" s="415">
        <v>0</v>
      </c>
      <c r="AR51" s="415">
        <v>0</v>
      </c>
    </row>
    <row r="52" spans="1:44" s="25" customFormat="1" ht="5.0999999999999996" customHeight="1">
      <c r="A52" s="417"/>
      <c r="B52" s="415"/>
      <c r="C52" s="415"/>
      <c r="D52" s="415"/>
      <c r="E52" s="415"/>
      <c r="F52" s="415"/>
      <c r="G52" s="415"/>
      <c r="H52" s="415"/>
      <c r="I52" s="415"/>
      <c r="J52" s="415">
        <v>0</v>
      </c>
      <c r="K52" s="415">
        <v>0</v>
      </c>
      <c r="L52" s="415">
        <v>0</v>
      </c>
      <c r="M52" s="417"/>
      <c r="N52" s="415"/>
      <c r="O52" s="415"/>
      <c r="P52" s="415"/>
      <c r="Q52" s="415"/>
      <c r="R52" s="415"/>
      <c r="S52" s="415"/>
      <c r="T52" s="415"/>
      <c r="U52" s="415"/>
      <c r="V52" s="415">
        <v>0</v>
      </c>
      <c r="W52" s="415">
        <v>0</v>
      </c>
      <c r="X52" s="415">
        <v>0</v>
      </c>
      <c r="Y52" s="417"/>
      <c r="Z52" s="415"/>
      <c r="AA52" s="415"/>
      <c r="AB52" s="415"/>
      <c r="AC52" s="415"/>
      <c r="AD52" s="415"/>
      <c r="AE52" s="415"/>
      <c r="AF52" s="415"/>
      <c r="AG52" s="415"/>
      <c r="AH52" s="415">
        <v>0</v>
      </c>
      <c r="AI52" s="415">
        <v>0</v>
      </c>
      <c r="AJ52" s="415">
        <v>0</v>
      </c>
      <c r="AK52" s="417"/>
      <c r="AL52" s="415">
        <v>0</v>
      </c>
      <c r="AM52" s="415">
        <v>0</v>
      </c>
      <c r="AN52" s="415">
        <v>0</v>
      </c>
      <c r="AO52" s="415"/>
      <c r="AP52" s="415"/>
      <c r="AQ52" s="415"/>
      <c r="AR52" s="415"/>
    </row>
    <row r="53" spans="1:44" s="413" customFormat="1" ht="9.9499999999999993" customHeight="1">
      <c r="A53" s="421" t="s">
        <v>466</v>
      </c>
      <c r="B53" s="419">
        <v>76.849999999999994</v>
      </c>
      <c r="C53" s="419">
        <v>0</v>
      </c>
      <c r="D53" s="419">
        <v>76.849999999999994</v>
      </c>
      <c r="E53" s="419"/>
      <c r="F53" s="419">
        <v>0</v>
      </c>
      <c r="G53" s="419">
        <v>0</v>
      </c>
      <c r="H53" s="419">
        <v>0</v>
      </c>
      <c r="I53" s="419"/>
      <c r="J53" s="419">
        <v>0</v>
      </c>
      <c r="K53" s="419">
        <v>0</v>
      </c>
      <c r="L53" s="419">
        <v>0</v>
      </c>
      <c r="M53" s="421" t="s">
        <v>466</v>
      </c>
      <c r="N53" s="419">
        <v>313.23399999999998</v>
      </c>
      <c r="O53" s="419">
        <v>0</v>
      </c>
      <c r="P53" s="419">
        <v>313.23399999999998</v>
      </c>
      <c r="Q53" s="419"/>
      <c r="R53" s="419">
        <v>515.79399999999998</v>
      </c>
      <c r="S53" s="419">
        <v>0</v>
      </c>
      <c r="T53" s="419">
        <v>515.79399999999998</v>
      </c>
      <c r="U53" s="419"/>
      <c r="V53" s="419">
        <v>0</v>
      </c>
      <c r="W53" s="419">
        <v>0</v>
      </c>
      <c r="X53" s="419">
        <v>0</v>
      </c>
      <c r="Y53" s="421" t="s">
        <v>466</v>
      </c>
      <c r="Z53" s="419">
        <v>0</v>
      </c>
      <c r="AA53" s="419">
        <v>0</v>
      </c>
      <c r="AB53" s="419">
        <v>0</v>
      </c>
      <c r="AC53" s="419"/>
      <c r="AD53" s="419">
        <v>3560.92</v>
      </c>
      <c r="AE53" s="419">
        <v>0</v>
      </c>
      <c r="AF53" s="419">
        <v>3560.92</v>
      </c>
      <c r="AG53" s="419"/>
      <c r="AH53" s="419">
        <v>14174.886</v>
      </c>
      <c r="AI53" s="419">
        <v>7623.1729999999998</v>
      </c>
      <c r="AJ53" s="419">
        <v>21798.06</v>
      </c>
      <c r="AK53" s="421" t="s">
        <v>466</v>
      </c>
      <c r="AL53" s="419">
        <v>0</v>
      </c>
      <c r="AM53" s="419">
        <v>0</v>
      </c>
      <c r="AN53" s="419">
        <v>0</v>
      </c>
      <c r="AO53" s="419"/>
      <c r="AP53" s="419">
        <v>18641.684000000001</v>
      </c>
      <c r="AQ53" s="419">
        <v>7623.1729999999998</v>
      </c>
      <c r="AR53" s="419">
        <v>26264.858</v>
      </c>
    </row>
    <row r="54" spans="1:44" s="25" customFormat="1" ht="5.0999999999999996" customHeight="1">
      <c r="A54" s="418"/>
      <c r="B54" s="419"/>
      <c r="C54" s="419"/>
      <c r="D54" s="419"/>
      <c r="E54" s="419"/>
      <c r="F54" s="419"/>
      <c r="G54" s="419"/>
      <c r="H54" s="419"/>
      <c r="I54" s="419"/>
      <c r="J54" s="419">
        <v>0</v>
      </c>
      <c r="K54" s="419">
        <v>0</v>
      </c>
      <c r="L54" s="419">
        <v>0</v>
      </c>
      <c r="M54" s="418"/>
      <c r="N54" s="419"/>
      <c r="O54" s="419"/>
      <c r="P54" s="419"/>
      <c r="Q54" s="419"/>
      <c r="R54" s="419"/>
      <c r="S54" s="419"/>
      <c r="T54" s="419"/>
      <c r="U54" s="419"/>
      <c r="V54" s="419">
        <v>0</v>
      </c>
      <c r="W54" s="419">
        <v>0</v>
      </c>
      <c r="X54" s="419">
        <v>0</v>
      </c>
      <c r="Y54" s="418"/>
      <c r="Z54" s="419"/>
      <c r="AA54" s="419"/>
      <c r="AB54" s="419"/>
      <c r="AC54" s="419"/>
      <c r="AD54" s="419"/>
      <c r="AE54" s="419"/>
      <c r="AF54" s="419"/>
      <c r="AG54" s="419"/>
      <c r="AH54" s="419">
        <v>0</v>
      </c>
      <c r="AI54" s="419">
        <v>0</v>
      </c>
      <c r="AJ54" s="419">
        <v>0</v>
      </c>
      <c r="AK54" s="418"/>
      <c r="AL54" s="419">
        <v>0</v>
      </c>
      <c r="AM54" s="419">
        <v>0</v>
      </c>
      <c r="AN54" s="419">
        <v>0</v>
      </c>
      <c r="AO54" s="419"/>
      <c r="AP54" s="419"/>
      <c r="AQ54" s="419"/>
      <c r="AR54" s="419"/>
    </row>
    <row r="55" spans="1:44" s="413" customFormat="1" ht="9.9499999999999993" customHeight="1">
      <c r="A55" s="418" t="s">
        <v>467</v>
      </c>
      <c r="B55" s="419">
        <v>13006.278</v>
      </c>
      <c r="C55" s="419">
        <v>0</v>
      </c>
      <c r="D55" s="419">
        <v>13006.278</v>
      </c>
      <c r="E55" s="419"/>
      <c r="F55" s="419">
        <v>41761.669000000002</v>
      </c>
      <c r="G55" s="419">
        <v>0</v>
      </c>
      <c r="H55" s="419">
        <v>41761.669000000002</v>
      </c>
      <c r="I55" s="419"/>
      <c r="J55" s="419">
        <v>20067.507000000001</v>
      </c>
      <c r="K55" s="419">
        <v>0</v>
      </c>
      <c r="L55" s="419">
        <v>20067.507000000001</v>
      </c>
      <c r="M55" s="418" t="s">
        <v>467</v>
      </c>
      <c r="N55" s="419">
        <v>2062.386</v>
      </c>
      <c r="O55" s="419">
        <v>0</v>
      </c>
      <c r="P55" s="419">
        <v>2062.386</v>
      </c>
      <c r="Q55" s="419"/>
      <c r="R55" s="419">
        <v>12678.445</v>
      </c>
      <c r="S55" s="419">
        <v>0</v>
      </c>
      <c r="T55" s="419">
        <v>12678.445</v>
      </c>
      <c r="U55" s="419"/>
      <c r="V55" s="419">
        <v>6853.1760000000004</v>
      </c>
      <c r="W55" s="419">
        <v>0</v>
      </c>
      <c r="X55" s="419">
        <v>6853.1760000000004</v>
      </c>
      <c r="Y55" s="418" t="s">
        <v>467</v>
      </c>
      <c r="Z55" s="419">
        <v>6492.3919999999998</v>
      </c>
      <c r="AA55" s="419">
        <v>0</v>
      </c>
      <c r="AB55" s="419">
        <v>6492.3919999999998</v>
      </c>
      <c r="AC55" s="419"/>
      <c r="AD55" s="419">
        <v>13738.406000000001</v>
      </c>
      <c r="AE55" s="419">
        <v>0</v>
      </c>
      <c r="AF55" s="419">
        <v>13738.406000000001</v>
      </c>
      <c r="AG55" s="419"/>
      <c r="AH55" s="419">
        <v>62143.807000000001</v>
      </c>
      <c r="AI55" s="419">
        <v>0</v>
      </c>
      <c r="AJ55" s="419">
        <v>62143.807000000001</v>
      </c>
      <c r="AK55" s="418" t="s">
        <v>467</v>
      </c>
      <c r="AL55" s="419">
        <v>1629.144</v>
      </c>
      <c r="AM55" s="419">
        <v>0</v>
      </c>
      <c r="AN55" s="419">
        <v>1629.144</v>
      </c>
      <c r="AO55" s="419"/>
      <c r="AP55" s="419">
        <v>180433.21</v>
      </c>
      <c r="AQ55" s="419">
        <v>0</v>
      </c>
      <c r="AR55" s="419">
        <v>180433.21</v>
      </c>
    </row>
    <row r="56" spans="1:44" s="25" customFormat="1" ht="5.0999999999999996" customHeight="1">
      <c r="A56" s="422"/>
      <c r="B56" s="419"/>
      <c r="C56" s="419"/>
      <c r="D56" s="419"/>
      <c r="E56" s="419"/>
      <c r="F56" s="419"/>
      <c r="G56" s="419"/>
      <c r="H56" s="419"/>
      <c r="I56" s="419"/>
      <c r="J56" s="419">
        <v>0</v>
      </c>
      <c r="K56" s="419">
        <v>0</v>
      </c>
      <c r="L56" s="419">
        <v>0</v>
      </c>
      <c r="M56" s="422"/>
      <c r="N56" s="419"/>
      <c r="O56" s="419"/>
      <c r="P56" s="419"/>
      <c r="Q56" s="419"/>
      <c r="R56" s="419"/>
      <c r="S56" s="419"/>
      <c r="T56" s="419"/>
      <c r="U56" s="419"/>
      <c r="V56" s="419">
        <v>0</v>
      </c>
      <c r="W56" s="419">
        <v>0</v>
      </c>
      <c r="X56" s="419">
        <v>0</v>
      </c>
      <c r="Y56" s="422"/>
      <c r="Z56" s="419"/>
      <c r="AA56" s="419"/>
      <c r="AB56" s="419"/>
      <c r="AC56" s="419"/>
      <c r="AD56" s="419"/>
      <c r="AE56" s="419"/>
      <c r="AF56" s="419"/>
      <c r="AG56" s="419"/>
      <c r="AH56" s="419">
        <v>0</v>
      </c>
      <c r="AI56" s="419">
        <v>0</v>
      </c>
      <c r="AJ56" s="419">
        <v>0</v>
      </c>
      <c r="AK56" s="422"/>
      <c r="AL56" s="419">
        <v>0</v>
      </c>
      <c r="AM56" s="419">
        <v>0</v>
      </c>
      <c r="AN56" s="419">
        <v>0</v>
      </c>
      <c r="AO56" s="419"/>
      <c r="AP56" s="419"/>
      <c r="AQ56" s="419"/>
      <c r="AR56" s="419"/>
    </row>
    <row r="57" spans="1:44" s="413" customFormat="1" ht="9.9499999999999993" customHeight="1">
      <c r="A57" s="418" t="s">
        <v>468</v>
      </c>
      <c r="B57" s="419">
        <v>176615.18799999999</v>
      </c>
      <c r="C57" s="419">
        <v>223.697</v>
      </c>
      <c r="D57" s="419">
        <v>176838.886</v>
      </c>
      <c r="E57" s="419"/>
      <c r="F57" s="419">
        <v>137059.86199999999</v>
      </c>
      <c r="G57" s="419">
        <v>7730.9579999999996</v>
      </c>
      <c r="H57" s="419">
        <v>144790.821</v>
      </c>
      <c r="I57" s="419"/>
      <c r="J57" s="419">
        <v>84864.182000000001</v>
      </c>
      <c r="K57" s="419">
        <v>10.374000000000001</v>
      </c>
      <c r="L57" s="419">
        <v>84874.555999999997</v>
      </c>
      <c r="M57" s="418" t="s">
        <v>468</v>
      </c>
      <c r="N57" s="419">
        <v>100303.04399999999</v>
      </c>
      <c r="O57" s="419">
        <v>3256.77</v>
      </c>
      <c r="P57" s="419">
        <v>103559.814</v>
      </c>
      <c r="Q57" s="419"/>
      <c r="R57" s="419">
        <v>34063.173000000003</v>
      </c>
      <c r="S57" s="419">
        <v>67.436000000000007</v>
      </c>
      <c r="T57" s="419">
        <v>34130.608999999997</v>
      </c>
      <c r="U57" s="419"/>
      <c r="V57" s="419">
        <v>91575.341</v>
      </c>
      <c r="W57" s="419">
        <v>4471.3689999999997</v>
      </c>
      <c r="X57" s="419">
        <v>96046.71</v>
      </c>
      <c r="Y57" s="418" t="s">
        <v>468</v>
      </c>
      <c r="Z57" s="419">
        <v>78344.414999999994</v>
      </c>
      <c r="AA57" s="419">
        <v>1608.7059999999999</v>
      </c>
      <c r="AB57" s="419">
        <v>79953.120999999999</v>
      </c>
      <c r="AC57" s="419"/>
      <c r="AD57" s="419">
        <v>10898.540999999999</v>
      </c>
      <c r="AE57" s="419">
        <v>477</v>
      </c>
      <c r="AF57" s="419">
        <v>11375.540999999999</v>
      </c>
      <c r="AG57" s="419"/>
      <c r="AH57" s="419">
        <v>105555.74400000001</v>
      </c>
      <c r="AI57" s="419">
        <v>1044.318</v>
      </c>
      <c r="AJ57" s="419">
        <v>106600.06299999999</v>
      </c>
      <c r="AK57" s="418" t="s">
        <v>468</v>
      </c>
      <c r="AL57" s="419">
        <v>31722.670999999998</v>
      </c>
      <c r="AM57" s="419">
        <v>1.3220000000000001</v>
      </c>
      <c r="AN57" s="419">
        <v>31723.992999999999</v>
      </c>
      <c r="AO57" s="419"/>
      <c r="AP57" s="419">
        <v>851002.16099999996</v>
      </c>
      <c r="AQ57" s="419">
        <v>18891.949999999997</v>
      </c>
      <c r="AR57" s="419">
        <v>869894.11399999994</v>
      </c>
    </row>
    <row r="58" spans="1:44" s="25" customFormat="1" ht="5.0999999999999996" customHeight="1">
      <c r="A58" s="418"/>
      <c r="B58" s="419"/>
      <c r="C58" s="419"/>
      <c r="D58" s="419"/>
      <c r="E58" s="419"/>
      <c r="F58" s="419"/>
      <c r="G58" s="419"/>
      <c r="H58" s="419"/>
      <c r="I58" s="419"/>
      <c r="J58" s="419">
        <v>0</v>
      </c>
      <c r="K58" s="419">
        <v>0</v>
      </c>
      <c r="L58" s="419">
        <v>0</v>
      </c>
      <c r="M58" s="418"/>
      <c r="N58" s="419"/>
      <c r="O58" s="419"/>
      <c r="P58" s="419"/>
      <c r="Q58" s="419"/>
      <c r="R58" s="419"/>
      <c r="S58" s="419"/>
      <c r="T58" s="419"/>
      <c r="U58" s="419"/>
      <c r="V58" s="419">
        <v>0</v>
      </c>
      <c r="W58" s="419">
        <v>0</v>
      </c>
      <c r="X58" s="419">
        <v>0</v>
      </c>
      <c r="Y58" s="418"/>
      <c r="Z58" s="419"/>
      <c r="AA58" s="419"/>
      <c r="AB58" s="419"/>
      <c r="AC58" s="419"/>
      <c r="AD58" s="419"/>
      <c r="AE58" s="419"/>
      <c r="AF58" s="419"/>
      <c r="AG58" s="419"/>
      <c r="AH58" s="419">
        <v>0</v>
      </c>
      <c r="AI58" s="419">
        <v>0</v>
      </c>
      <c r="AJ58" s="419">
        <v>0</v>
      </c>
      <c r="AK58" s="418"/>
      <c r="AL58" s="419">
        <v>0</v>
      </c>
      <c r="AM58" s="419">
        <v>0</v>
      </c>
      <c r="AN58" s="419">
        <v>0</v>
      </c>
      <c r="AO58" s="419"/>
      <c r="AP58" s="419"/>
      <c r="AQ58" s="419"/>
      <c r="AR58" s="419"/>
    </row>
    <row r="59" spans="1:44" s="413" customFormat="1" ht="12.75" customHeight="1">
      <c r="A59" s="411" t="s">
        <v>469</v>
      </c>
      <c r="B59" s="419">
        <v>2734503.4029999999</v>
      </c>
      <c r="C59" s="419">
        <v>64369.46</v>
      </c>
      <c r="D59" s="419">
        <v>2798872.8640000001</v>
      </c>
      <c r="E59" s="419"/>
      <c r="F59" s="419">
        <v>4826173.2230000002</v>
      </c>
      <c r="G59" s="419">
        <v>35020.214999999997</v>
      </c>
      <c r="H59" s="419">
        <v>4861193.4390000002</v>
      </c>
      <c r="I59" s="419"/>
      <c r="J59" s="419">
        <v>2500229.4279999998</v>
      </c>
      <c r="K59" s="419">
        <v>15783.843000000001</v>
      </c>
      <c r="L59" s="419">
        <v>2516013.2719999999</v>
      </c>
      <c r="M59" s="411" t="s">
        <v>469</v>
      </c>
      <c r="N59" s="419">
        <v>1619525.4129999999</v>
      </c>
      <c r="O59" s="419">
        <v>5282.3180000000002</v>
      </c>
      <c r="P59" s="419">
        <v>1624807.7309999999</v>
      </c>
      <c r="Q59" s="419"/>
      <c r="R59" s="419">
        <v>380889.62800000003</v>
      </c>
      <c r="S59" s="419">
        <v>19718.514999999999</v>
      </c>
      <c r="T59" s="419">
        <v>400608.14299999998</v>
      </c>
      <c r="U59" s="419"/>
      <c r="V59" s="419">
        <v>2022950.3049999999</v>
      </c>
      <c r="W59" s="419">
        <v>45244.419000000002</v>
      </c>
      <c r="X59" s="419">
        <v>2068194.7250000001</v>
      </c>
      <c r="Y59" s="411" t="s">
        <v>469</v>
      </c>
      <c r="Z59" s="419">
        <v>1137377.1059999999</v>
      </c>
      <c r="AA59" s="419">
        <v>389981.45799999998</v>
      </c>
      <c r="AB59" s="419">
        <v>1527358.564</v>
      </c>
      <c r="AC59" s="419"/>
      <c r="AD59" s="419">
        <v>711417.54</v>
      </c>
      <c r="AE59" s="419">
        <v>5591.9960000000001</v>
      </c>
      <c r="AF59" s="419">
        <v>717009.53700000001</v>
      </c>
      <c r="AG59" s="419"/>
      <c r="AH59" s="419">
        <v>563440.39300000004</v>
      </c>
      <c r="AI59" s="419">
        <v>18436.603999999999</v>
      </c>
      <c r="AJ59" s="419">
        <v>581876.99800000002</v>
      </c>
      <c r="AK59" s="411" t="s">
        <v>469</v>
      </c>
      <c r="AL59" s="419">
        <v>354261.12199999997</v>
      </c>
      <c r="AM59" s="419">
        <v>254.52099999999999</v>
      </c>
      <c r="AN59" s="419">
        <v>354515.64299999998</v>
      </c>
      <c r="AO59" s="419"/>
      <c r="AP59" s="419">
        <v>16850767.561000001</v>
      </c>
      <c r="AQ59" s="419">
        <v>599683.34899999993</v>
      </c>
      <c r="AR59" s="419">
        <v>17450450.915999997</v>
      </c>
    </row>
    <row r="60" spans="1:44" s="25" customFormat="1" ht="2.4500000000000002" customHeight="1">
      <c r="A60" s="423"/>
      <c r="B60" s="424"/>
      <c r="C60" s="424"/>
      <c r="D60" s="424"/>
      <c r="E60" s="424"/>
      <c r="F60" s="424"/>
      <c r="G60" s="424"/>
      <c r="H60" s="424"/>
      <c r="I60" s="424"/>
      <c r="J60" s="424"/>
      <c r="K60" s="424"/>
      <c r="L60" s="424"/>
      <c r="M60" s="423"/>
      <c r="N60" s="424"/>
      <c r="O60" s="424"/>
      <c r="P60" s="424"/>
      <c r="Q60" s="424"/>
      <c r="R60" s="424"/>
      <c r="S60" s="424"/>
      <c r="T60" s="424"/>
      <c r="U60" s="424"/>
      <c r="V60" s="424"/>
      <c r="W60" s="424"/>
      <c r="X60" s="424"/>
      <c r="Y60" s="423"/>
      <c r="Z60" s="424"/>
      <c r="AA60" s="424"/>
      <c r="AB60" s="424"/>
      <c r="AC60" s="424"/>
      <c r="AD60" s="424"/>
      <c r="AE60" s="424"/>
      <c r="AF60" s="424"/>
      <c r="AG60" s="424"/>
      <c r="AH60" s="424"/>
      <c r="AI60" s="424"/>
      <c r="AJ60" s="424"/>
      <c r="AK60" s="423"/>
      <c r="AL60" s="424"/>
      <c r="AM60" s="424"/>
      <c r="AN60" s="424"/>
      <c r="AO60" s="424"/>
      <c r="AP60" s="424"/>
      <c r="AQ60" s="424"/>
      <c r="AR60" s="424"/>
    </row>
    <row r="61" spans="1:44" s="7" customFormat="1" ht="7.5" customHeight="1" thickBot="1">
      <c r="A61" s="425"/>
      <c r="B61" s="426"/>
      <c r="C61" s="426"/>
      <c r="D61" s="426"/>
      <c r="E61" s="426"/>
      <c r="F61" s="426"/>
      <c r="G61" s="426"/>
      <c r="H61" s="426"/>
      <c r="I61" s="426"/>
      <c r="J61" s="426"/>
      <c r="K61" s="426"/>
      <c r="L61" s="426"/>
      <c r="M61" s="427"/>
      <c r="N61" s="426"/>
      <c r="O61" s="426"/>
      <c r="P61" s="426"/>
      <c r="Q61" s="428"/>
      <c r="R61" s="426"/>
      <c r="S61" s="426"/>
      <c r="T61" s="426"/>
      <c r="U61" s="426"/>
      <c r="V61" s="426"/>
      <c r="W61" s="426"/>
      <c r="X61" s="426"/>
      <c r="Y61" s="427"/>
      <c r="Z61" s="426"/>
      <c r="AA61" s="426"/>
      <c r="AB61" s="426"/>
      <c r="AC61" s="428"/>
      <c r="AD61" s="426"/>
      <c r="AE61" s="426"/>
      <c r="AF61" s="426"/>
      <c r="AG61" s="426"/>
      <c r="AH61" s="426"/>
      <c r="AI61" s="426"/>
      <c r="AJ61" s="426"/>
      <c r="AK61" s="427"/>
      <c r="AL61" s="426"/>
      <c r="AM61" s="426"/>
      <c r="AN61" s="426"/>
      <c r="AO61" s="426"/>
      <c r="AP61" s="426"/>
      <c r="AQ61" s="426"/>
      <c r="AR61" s="426"/>
    </row>
    <row r="62" spans="1:44" s="120" customFormat="1" ht="15.75" customHeight="1" thickTop="1">
      <c r="A62" s="429" t="s">
        <v>470</v>
      </c>
      <c r="B62" s="419"/>
      <c r="C62" s="419"/>
      <c r="D62" s="419"/>
      <c r="E62" s="430"/>
      <c r="F62" s="419"/>
      <c r="G62" s="419"/>
      <c r="H62" s="419"/>
      <c r="I62" s="419"/>
      <c r="J62" s="419"/>
      <c r="K62" s="419"/>
      <c r="L62" s="419"/>
      <c r="M62" s="431" t="s">
        <v>470</v>
      </c>
      <c r="N62" s="419"/>
      <c r="O62" s="419"/>
      <c r="P62" s="419"/>
      <c r="Q62" s="432"/>
      <c r="R62" s="419"/>
      <c r="S62" s="419"/>
      <c r="T62" s="419"/>
      <c r="U62" s="419"/>
      <c r="V62" s="419"/>
      <c r="W62" s="419"/>
      <c r="X62" s="419"/>
      <c r="Y62" s="431" t="s">
        <v>470</v>
      </c>
      <c r="Z62" s="419"/>
      <c r="AA62" s="419"/>
      <c r="AB62" s="419"/>
      <c r="AC62" s="433"/>
      <c r="AD62" s="419"/>
      <c r="AE62" s="419"/>
      <c r="AF62" s="419"/>
      <c r="AG62" s="419"/>
      <c r="AH62" s="419"/>
      <c r="AI62" s="419"/>
      <c r="AJ62" s="419"/>
      <c r="AK62" s="431" t="s">
        <v>470</v>
      </c>
      <c r="AL62" s="419"/>
      <c r="AM62" s="419"/>
      <c r="AN62" s="419"/>
      <c r="AO62" s="419"/>
      <c r="AP62" s="419"/>
      <c r="AQ62" s="419"/>
      <c r="AR62" s="419"/>
    </row>
    <row r="63" spans="1:44" s="120" customFormat="1" ht="12" customHeight="1">
      <c r="A63" s="434"/>
      <c r="B63" s="419"/>
      <c r="C63" s="419"/>
      <c r="D63" s="419"/>
      <c r="E63" s="430"/>
      <c r="F63" s="430"/>
      <c r="G63" s="430"/>
      <c r="H63" s="430"/>
      <c r="I63" s="430"/>
      <c r="J63" s="430"/>
      <c r="K63" s="430"/>
      <c r="L63" s="430"/>
      <c r="M63" s="431"/>
      <c r="N63" s="432"/>
      <c r="O63" s="432"/>
      <c r="P63" s="432"/>
      <c r="Q63" s="432"/>
      <c r="R63" s="432"/>
      <c r="S63" s="432"/>
      <c r="T63" s="432"/>
      <c r="U63" s="432"/>
      <c r="V63" s="432"/>
      <c r="W63" s="432"/>
      <c r="X63" s="432"/>
      <c r="Y63" s="431"/>
      <c r="Z63" s="433"/>
      <c r="AA63" s="433"/>
      <c r="AB63" s="433"/>
      <c r="AC63" s="433"/>
      <c r="AD63" s="433"/>
      <c r="AE63" s="433"/>
      <c r="AF63" s="430"/>
      <c r="AG63" s="430"/>
      <c r="AH63" s="430"/>
      <c r="AI63" s="430"/>
      <c r="AJ63" s="430"/>
      <c r="AK63" s="95"/>
      <c r="AL63" s="430"/>
      <c r="AM63" s="430"/>
      <c r="AN63" s="430"/>
      <c r="AO63" s="430"/>
      <c r="AP63" s="433"/>
      <c r="AQ63" s="433"/>
      <c r="AR63" s="433"/>
    </row>
    <row r="64" spans="1:44" s="123" customFormat="1" ht="11.25" customHeight="1">
      <c r="A64" s="435"/>
      <c r="B64" s="436"/>
      <c r="C64" s="436"/>
      <c r="D64" s="436"/>
      <c r="E64" s="436"/>
      <c r="F64" s="436"/>
      <c r="G64" s="436"/>
      <c r="H64" s="436"/>
      <c r="I64" s="436"/>
      <c r="J64" s="436"/>
      <c r="K64" s="436"/>
      <c r="L64" s="436"/>
      <c r="M64" s="431"/>
      <c r="N64" s="437"/>
      <c r="O64" s="437"/>
      <c r="P64" s="437"/>
      <c r="Q64" s="437"/>
      <c r="R64" s="437"/>
      <c r="S64" s="437"/>
      <c r="T64" s="437"/>
      <c r="U64" s="437"/>
      <c r="V64" s="437"/>
      <c r="W64" s="437"/>
      <c r="X64" s="437"/>
      <c r="Y64" s="438"/>
      <c r="Z64" s="439"/>
      <c r="AA64" s="439"/>
      <c r="AB64" s="439"/>
      <c r="AC64" s="439"/>
      <c r="AD64" s="439"/>
      <c r="AE64" s="439"/>
      <c r="AF64" s="439"/>
      <c r="AG64" s="439"/>
      <c r="AH64" s="439"/>
      <c r="AI64" s="439"/>
      <c r="AJ64" s="439"/>
      <c r="AK64" s="431"/>
      <c r="AL64" s="439"/>
      <c r="AM64" s="439"/>
      <c r="AN64" s="439"/>
      <c r="AO64" s="439"/>
      <c r="AP64" s="439"/>
      <c r="AQ64" s="439"/>
      <c r="AR64" s="439"/>
    </row>
    <row r="65" spans="1:44" s="7" customFormat="1" ht="0.75" hidden="1" customHeight="1">
      <c r="A65" s="440"/>
      <c r="B65" s="440"/>
      <c r="C65" s="440"/>
      <c r="D65" s="440"/>
      <c r="E65" s="440"/>
      <c r="F65" s="440"/>
      <c r="G65" s="440"/>
      <c r="H65" s="440"/>
      <c r="I65" s="440"/>
      <c r="J65" s="440"/>
      <c r="K65" s="440"/>
      <c r="L65" s="440"/>
      <c r="M65" s="441"/>
      <c r="N65" s="442"/>
      <c r="O65" s="442"/>
      <c r="P65" s="442"/>
      <c r="Q65" s="442"/>
      <c r="R65" s="442"/>
      <c r="S65" s="442"/>
      <c r="T65" s="442"/>
      <c r="U65" s="442"/>
      <c r="V65" s="442"/>
      <c r="W65" s="442"/>
      <c r="X65" s="442"/>
      <c r="Y65" s="441"/>
      <c r="Z65" s="443"/>
      <c r="AA65" s="443"/>
      <c r="AB65" s="443"/>
      <c r="AC65" s="443"/>
      <c r="AD65" s="443"/>
      <c r="AE65" s="443"/>
      <c r="AF65" s="443"/>
      <c r="AG65" s="443"/>
      <c r="AH65" s="443"/>
      <c r="AI65" s="443"/>
      <c r="AJ65" s="443"/>
      <c r="AK65" s="444"/>
      <c r="AL65" s="443"/>
      <c r="AM65" s="443"/>
      <c r="AN65" s="443"/>
      <c r="AO65" s="443"/>
      <c r="AP65" s="443"/>
      <c r="AQ65" s="443"/>
      <c r="AR65" s="443"/>
    </row>
    <row r="66" spans="1:44" s="7" customFormat="1" ht="0.75" customHeight="1">
      <c r="A66" s="440"/>
      <c r="B66" s="440"/>
      <c r="C66" s="440"/>
      <c r="D66" s="440"/>
      <c r="E66" s="440"/>
      <c r="F66" s="440"/>
      <c r="G66" s="440"/>
      <c r="H66" s="440"/>
      <c r="I66" s="440"/>
      <c r="J66" s="440"/>
      <c r="K66" s="440"/>
      <c r="L66" s="440"/>
      <c r="M66" s="444"/>
      <c r="N66" s="442"/>
      <c r="O66" s="442"/>
      <c r="P66" s="442"/>
      <c r="Q66" s="442"/>
      <c r="R66" s="442"/>
      <c r="S66" s="442"/>
      <c r="T66" s="442"/>
      <c r="U66" s="442"/>
      <c r="V66" s="442"/>
      <c r="W66" s="442"/>
      <c r="X66" s="442"/>
      <c r="Y66" s="441"/>
      <c r="Z66" s="443"/>
      <c r="AA66" s="443"/>
      <c r="AB66" s="444"/>
      <c r="AC66" s="444"/>
      <c r="AD66" s="443"/>
      <c r="AE66" s="443"/>
      <c r="AF66" s="443"/>
      <c r="AG66" s="443"/>
      <c r="AH66" s="443"/>
      <c r="AI66" s="443"/>
      <c r="AJ66" s="443"/>
      <c r="AK66" s="444"/>
      <c r="AL66" s="443"/>
      <c r="AM66" s="443"/>
      <c r="AN66" s="443"/>
      <c r="AO66" s="443"/>
      <c r="AP66" s="443"/>
      <c r="AQ66" s="443"/>
      <c r="AR66" s="443"/>
    </row>
    <row r="67" spans="1:44" s="7" customFormat="1" ht="0.75" customHeight="1">
      <c r="A67" s="445"/>
      <c r="B67" s="446"/>
      <c r="C67" s="446"/>
      <c r="D67" s="445"/>
      <c r="E67" s="445"/>
      <c r="F67" s="445"/>
      <c r="G67" s="445"/>
      <c r="H67" s="445"/>
      <c r="I67" s="445"/>
      <c r="J67" s="445"/>
      <c r="K67" s="445"/>
      <c r="L67" s="445"/>
      <c r="M67" s="393"/>
      <c r="N67" s="447"/>
      <c r="O67" s="447"/>
      <c r="P67" s="447"/>
      <c r="Q67" s="447"/>
      <c r="R67" s="447"/>
      <c r="S67" s="447"/>
      <c r="T67" s="447"/>
      <c r="U67" s="447"/>
      <c r="V67" s="447"/>
      <c r="W67" s="447"/>
      <c r="X67" s="447"/>
      <c r="Y67" s="393"/>
      <c r="Z67" s="448"/>
      <c r="AA67" s="448"/>
      <c r="AB67" s="449"/>
      <c r="AC67" s="449"/>
      <c r="AD67" s="449"/>
      <c r="AE67" s="449"/>
      <c r="AF67" s="449"/>
      <c r="AG67" s="449"/>
      <c r="AH67" s="449"/>
      <c r="AI67" s="449"/>
      <c r="AJ67" s="449"/>
      <c r="AK67" s="393"/>
      <c r="AL67" s="449"/>
      <c r="AM67" s="449"/>
      <c r="AN67" s="449"/>
      <c r="AO67" s="449"/>
      <c r="AP67" s="448"/>
      <c r="AQ67" s="448"/>
      <c r="AR67" s="448"/>
    </row>
    <row r="68" spans="1:44" s="358" customFormat="1" ht="27" customHeight="1">
      <c r="A68" s="384" t="s">
        <v>419</v>
      </c>
      <c r="B68" s="384"/>
      <c r="C68" s="384"/>
      <c r="D68" s="384"/>
      <c r="E68" s="384"/>
      <c r="F68" s="384"/>
      <c r="G68" s="384"/>
      <c r="H68" s="384"/>
      <c r="I68" s="384"/>
      <c r="J68" s="384"/>
      <c r="K68" s="384"/>
      <c r="L68" s="384"/>
      <c r="M68" s="384" t="s">
        <v>419</v>
      </c>
      <c r="N68" s="384"/>
      <c r="O68" s="384"/>
      <c r="P68" s="384"/>
      <c r="Q68" s="384"/>
      <c r="R68" s="384"/>
      <c r="S68" s="384"/>
      <c r="T68" s="384"/>
      <c r="U68" s="384"/>
      <c r="V68" s="384"/>
      <c r="W68" s="384"/>
      <c r="X68" s="384"/>
      <c r="Y68" s="384">
        <v>0</v>
      </c>
      <c r="Z68" s="384"/>
      <c r="AA68" s="384"/>
      <c r="AB68" s="384"/>
      <c r="AC68" s="384"/>
      <c r="AD68" s="384"/>
      <c r="AE68" s="384"/>
      <c r="AF68" s="384"/>
      <c r="AG68" s="384"/>
      <c r="AH68" s="384"/>
      <c r="AI68" s="384"/>
      <c r="AJ68" s="384"/>
      <c r="AK68" s="384" t="s">
        <v>419</v>
      </c>
      <c r="AL68" s="384"/>
      <c r="AM68" s="384"/>
      <c r="AN68" s="384"/>
      <c r="AO68" s="384"/>
      <c r="AP68" s="384"/>
      <c r="AQ68" s="384"/>
      <c r="AR68" s="384"/>
    </row>
    <row r="69" spans="1:44" s="387" customFormat="1" ht="18" customHeight="1">
      <c r="A69" s="385">
        <v>45473</v>
      </c>
      <c r="B69" s="385"/>
      <c r="C69" s="385"/>
      <c r="D69" s="385"/>
      <c r="E69" s="385"/>
      <c r="F69" s="385"/>
      <c r="G69" s="385"/>
      <c r="H69" s="385"/>
      <c r="I69" s="385"/>
      <c r="J69" s="385"/>
      <c r="K69" s="385"/>
      <c r="L69" s="385"/>
      <c r="M69" s="385">
        <v>45473</v>
      </c>
      <c r="N69" s="385"/>
      <c r="O69" s="385"/>
      <c r="P69" s="385"/>
      <c r="Q69" s="385"/>
      <c r="R69" s="385"/>
      <c r="S69" s="385"/>
      <c r="T69" s="385"/>
      <c r="U69" s="385"/>
      <c r="V69" s="385"/>
      <c r="W69" s="385"/>
      <c r="X69" s="385"/>
      <c r="Y69" s="386">
        <v>45473</v>
      </c>
      <c r="Z69" s="386"/>
      <c r="AA69" s="386"/>
      <c r="AB69" s="386"/>
      <c r="AC69" s="386"/>
      <c r="AD69" s="386"/>
      <c r="AE69" s="386"/>
      <c r="AF69" s="386"/>
      <c r="AG69" s="386"/>
      <c r="AH69" s="386"/>
      <c r="AI69" s="386"/>
      <c r="AJ69" s="386"/>
      <c r="AK69" s="386">
        <v>45473</v>
      </c>
      <c r="AL69" s="386"/>
      <c r="AM69" s="386"/>
      <c r="AN69" s="386"/>
      <c r="AO69" s="386"/>
      <c r="AP69" s="386"/>
      <c r="AQ69" s="386"/>
      <c r="AR69" s="386"/>
    </row>
    <row r="70" spans="1:44" s="360" customFormat="1" ht="15" customHeight="1">
      <c r="A70" s="388" t="s">
        <v>420</v>
      </c>
      <c r="B70" s="388"/>
      <c r="C70" s="388"/>
      <c r="D70" s="388"/>
      <c r="E70" s="388"/>
      <c r="F70" s="388"/>
      <c r="G70" s="388"/>
      <c r="H70" s="388"/>
      <c r="I70" s="388"/>
      <c r="J70" s="388"/>
      <c r="K70" s="388"/>
      <c r="L70" s="388"/>
      <c r="M70" s="388" t="s">
        <v>420</v>
      </c>
      <c r="N70" s="388"/>
      <c r="O70" s="388"/>
      <c r="P70" s="388"/>
      <c r="Q70" s="388"/>
      <c r="R70" s="388"/>
      <c r="S70" s="388"/>
      <c r="T70" s="388"/>
      <c r="U70" s="388"/>
      <c r="V70" s="388"/>
      <c r="W70" s="388"/>
      <c r="X70" s="388"/>
      <c r="Y70" s="388" t="s">
        <v>420</v>
      </c>
      <c r="Z70" s="388"/>
      <c r="AA70" s="388"/>
      <c r="AB70" s="388"/>
      <c r="AC70" s="388"/>
      <c r="AD70" s="388"/>
      <c r="AE70" s="388"/>
      <c r="AF70" s="388"/>
      <c r="AG70" s="388"/>
      <c r="AH70" s="388"/>
      <c r="AI70" s="388"/>
      <c r="AJ70" s="388"/>
      <c r="AK70" s="388" t="s">
        <v>420</v>
      </c>
      <c r="AL70" s="388"/>
      <c r="AM70" s="388"/>
      <c r="AN70" s="388"/>
      <c r="AO70" s="388"/>
      <c r="AP70" s="388"/>
      <c r="AQ70" s="388"/>
      <c r="AR70" s="388"/>
    </row>
    <row r="71" spans="1:44" s="7" customFormat="1" ht="3.95" customHeight="1" thickBot="1">
      <c r="A71" s="450"/>
      <c r="B71" s="450"/>
      <c r="C71" s="450"/>
      <c r="D71" s="450"/>
      <c r="E71" s="450"/>
      <c r="F71" s="450"/>
      <c r="G71" s="450"/>
      <c r="H71" s="450"/>
      <c r="I71" s="450"/>
      <c r="J71" s="450"/>
      <c r="K71" s="450"/>
      <c r="L71" s="450"/>
      <c r="M71" s="394"/>
      <c r="N71" s="451"/>
      <c r="O71" s="451"/>
      <c r="P71" s="451"/>
      <c r="Q71" s="451"/>
      <c r="R71" s="451"/>
      <c r="S71" s="451"/>
      <c r="T71" s="451"/>
      <c r="U71" s="451"/>
      <c r="V71" s="451"/>
      <c r="W71" s="451"/>
      <c r="X71" s="451"/>
      <c r="Y71" s="394"/>
      <c r="Z71" s="394"/>
      <c r="AA71" s="395"/>
      <c r="AB71" s="452"/>
      <c r="AC71" s="452"/>
      <c r="AD71" s="394"/>
      <c r="AE71" s="394"/>
      <c r="AF71" s="394"/>
      <c r="AG71" s="394"/>
      <c r="AH71" s="394"/>
      <c r="AI71" s="394"/>
      <c r="AJ71" s="394"/>
      <c r="AK71" s="394"/>
      <c r="AL71" s="394"/>
      <c r="AM71" s="394"/>
      <c r="AN71" s="394"/>
      <c r="AO71" s="394"/>
      <c r="AP71" s="394"/>
      <c r="AQ71" s="394"/>
      <c r="AR71" s="393"/>
    </row>
    <row r="72" spans="1:44" s="7" customFormat="1" ht="29.25" customHeight="1" thickTop="1">
      <c r="A72" s="453" t="s">
        <v>471</v>
      </c>
      <c r="B72" s="397" t="s">
        <v>28</v>
      </c>
      <c r="C72" s="397"/>
      <c r="D72" s="397"/>
      <c r="E72" s="398"/>
      <c r="F72" s="397" t="s">
        <v>29</v>
      </c>
      <c r="G72" s="397"/>
      <c r="H72" s="397"/>
      <c r="I72" s="399"/>
      <c r="J72" s="397" t="s">
        <v>30</v>
      </c>
      <c r="K72" s="397"/>
      <c r="L72" s="397"/>
      <c r="M72" s="453" t="s">
        <v>471</v>
      </c>
      <c r="N72" s="397" t="s">
        <v>422</v>
      </c>
      <c r="O72" s="397"/>
      <c r="P72" s="397"/>
      <c r="Q72" s="400"/>
      <c r="R72" s="397" t="s">
        <v>32</v>
      </c>
      <c r="S72" s="397"/>
      <c r="T72" s="397"/>
      <c r="U72" s="399"/>
      <c r="V72" s="397" t="s">
        <v>33</v>
      </c>
      <c r="W72" s="397"/>
      <c r="X72" s="397"/>
      <c r="Y72" s="453" t="s">
        <v>471</v>
      </c>
      <c r="Z72" s="397" t="s">
        <v>423</v>
      </c>
      <c r="AA72" s="397"/>
      <c r="AB72" s="397"/>
      <c r="AC72" s="400"/>
      <c r="AD72" s="397" t="s">
        <v>424</v>
      </c>
      <c r="AE72" s="397"/>
      <c r="AF72" s="397"/>
      <c r="AG72" s="399"/>
      <c r="AH72" s="397" t="s">
        <v>36</v>
      </c>
      <c r="AI72" s="397"/>
      <c r="AJ72" s="397"/>
      <c r="AK72" s="453" t="s">
        <v>471</v>
      </c>
      <c r="AL72" s="397" t="s">
        <v>37</v>
      </c>
      <c r="AM72" s="397"/>
      <c r="AN72" s="397"/>
      <c r="AO72" s="399"/>
      <c r="AP72" s="401" t="s">
        <v>425</v>
      </c>
      <c r="AQ72" s="401"/>
      <c r="AR72" s="401"/>
    </row>
    <row r="73" spans="1:44" s="7" customFormat="1" ht="12" customHeight="1">
      <c r="A73" s="454"/>
      <c r="B73" s="455" t="s">
        <v>426</v>
      </c>
      <c r="C73" s="456" t="s">
        <v>427</v>
      </c>
      <c r="D73" s="456" t="s">
        <v>428</v>
      </c>
      <c r="E73" s="455"/>
      <c r="F73" s="456" t="s">
        <v>426</v>
      </c>
      <c r="G73" s="456" t="s">
        <v>427</v>
      </c>
      <c r="H73" s="456" t="s">
        <v>428</v>
      </c>
      <c r="I73" s="455"/>
      <c r="J73" s="406" t="s">
        <v>426</v>
      </c>
      <c r="K73" s="407" t="s">
        <v>427</v>
      </c>
      <c r="L73" s="406" t="s">
        <v>428</v>
      </c>
      <c r="M73" s="454"/>
      <c r="N73" s="406" t="s">
        <v>426</v>
      </c>
      <c r="O73" s="407" t="s">
        <v>427</v>
      </c>
      <c r="P73" s="406" t="s">
        <v>428</v>
      </c>
      <c r="Q73" s="406"/>
      <c r="R73" s="406" t="s">
        <v>426</v>
      </c>
      <c r="S73" s="407" t="s">
        <v>427</v>
      </c>
      <c r="T73" s="406" t="s">
        <v>428</v>
      </c>
      <c r="U73" s="406"/>
      <c r="V73" s="407" t="s">
        <v>426</v>
      </c>
      <c r="W73" s="407" t="s">
        <v>427</v>
      </c>
      <c r="X73" s="407" t="s">
        <v>428</v>
      </c>
      <c r="Y73" s="454"/>
      <c r="Z73" s="406" t="s">
        <v>426</v>
      </c>
      <c r="AA73" s="407" t="s">
        <v>427</v>
      </c>
      <c r="AB73" s="406" t="s">
        <v>428</v>
      </c>
      <c r="AC73" s="406"/>
      <c r="AD73" s="407" t="s">
        <v>426</v>
      </c>
      <c r="AE73" s="407" t="s">
        <v>427</v>
      </c>
      <c r="AF73" s="407" t="s">
        <v>428</v>
      </c>
      <c r="AG73" s="406"/>
      <c r="AH73" s="406" t="s">
        <v>426</v>
      </c>
      <c r="AI73" s="407" t="s">
        <v>427</v>
      </c>
      <c r="AJ73" s="407" t="s">
        <v>428</v>
      </c>
      <c r="AK73" s="454"/>
      <c r="AL73" s="406" t="s">
        <v>426</v>
      </c>
      <c r="AM73" s="407" t="s">
        <v>427</v>
      </c>
      <c r="AN73" s="407" t="s">
        <v>428</v>
      </c>
      <c r="AO73" s="406"/>
      <c r="AP73" s="407" t="s">
        <v>426</v>
      </c>
      <c r="AQ73" s="407" t="s">
        <v>427</v>
      </c>
      <c r="AR73" s="407" t="s">
        <v>428</v>
      </c>
    </row>
    <row r="74" spans="1:44" s="7" customFormat="1" ht="3" customHeight="1">
      <c r="A74" s="457"/>
      <c r="B74" s="458"/>
      <c r="C74" s="458"/>
      <c r="D74" s="458"/>
      <c r="E74" s="458"/>
      <c r="F74" s="458"/>
      <c r="G74" s="458"/>
      <c r="H74" s="458"/>
      <c r="I74" s="458"/>
      <c r="J74" s="458"/>
      <c r="K74" s="458"/>
      <c r="L74" s="458"/>
      <c r="M74" s="410"/>
      <c r="N74" s="459"/>
      <c r="O74" s="459"/>
      <c r="P74" s="459"/>
      <c r="Q74" s="459"/>
      <c r="R74" s="459"/>
      <c r="S74" s="459"/>
      <c r="T74" s="459"/>
      <c r="U74" s="459"/>
      <c r="V74" s="459"/>
      <c r="W74" s="459"/>
      <c r="X74" s="459"/>
      <c r="Y74" s="410"/>
      <c r="Z74" s="459"/>
      <c r="AA74" s="459"/>
      <c r="AB74" s="459"/>
      <c r="AC74" s="459"/>
      <c r="AD74" s="459"/>
      <c r="AE74" s="459"/>
      <c r="AF74" s="459"/>
      <c r="AG74" s="459"/>
      <c r="AH74" s="459"/>
      <c r="AI74" s="459"/>
      <c r="AJ74" s="459"/>
      <c r="AK74" s="410"/>
      <c r="AL74" s="459"/>
      <c r="AM74" s="459"/>
      <c r="AN74" s="459"/>
      <c r="AO74" s="459"/>
      <c r="AP74" s="459"/>
      <c r="AQ74" s="459"/>
      <c r="AR74" s="459"/>
    </row>
    <row r="75" spans="1:44" s="413" customFormat="1" ht="9.9499999999999993" customHeight="1">
      <c r="A75" s="411" t="s">
        <v>472</v>
      </c>
      <c r="B75" s="412">
        <v>1287797.8400000001</v>
      </c>
      <c r="C75" s="412">
        <v>61870.28</v>
      </c>
      <c r="D75" s="412">
        <v>1349668.121</v>
      </c>
      <c r="E75" s="412"/>
      <c r="F75" s="412">
        <v>2667717.2650000001</v>
      </c>
      <c r="G75" s="412">
        <v>31640.986000000001</v>
      </c>
      <c r="H75" s="412">
        <v>2699358.2510000002</v>
      </c>
      <c r="I75" s="412"/>
      <c r="J75" s="412">
        <v>1483439.2139999999</v>
      </c>
      <c r="K75" s="412">
        <v>14642.317999999999</v>
      </c>
      <c r="L75" s="412">
        <v>1498081.5330000001</v>
      </c>
      <c r="M75" s="411" t="s">
        <v>472</v>
      </c>
      <c r="N75" s="412">
        <v>704232.88699999999</v>
      </c>
      <c r="O75" s="412">
        <v>0</v>
      </c>
      <c r="P75" s="412">
        <v>704232.88699999999</v>
      </c>
      <c r="Q75" s="412"/>
      <c r="R75" s="412">
        <v>308412.12699999998</v>
      </c>
      <c r="S75" s="412">
        <v>19156.437000000002</v>
      </c>
      <c r="T75" s="412">
        <v>327568.565</v>
      </c>
      <c r="U75" s="412"/>
      <c r="V75" s="412">
        <v>1129725.352</v>
      </c>
      <c r="W75" s="412">
        <v>34269.379999999997</v>
      </c>
      <c r="X75" s="412">
        <v>1163994.7320000001</v>
      </c>
      <c r="Y75" s="411" t="s">
        <v>472</v>
      </c>
      <c r="Z75" s="412">
        <v>0</v>
      </c>
      <c r="AA75" s="412">
        <v>0</v>
      </c>
      <c r="AB75" s="412">
        <v>0</v>
      </c>
      <c r="AC75" s="412"/>
      <c r="AD75" s="412">
        <v>569342.26699999999</v>
      </c>
      <c r="AE75" s="412">
        <v>1796.0429999999999</v>
      </c>
      <c r="AF75" s="412">
        <v>571138.31099999999</v>
      </c>
      <c r="AG75" s="412"/>
      <c r="AH75" s="412">
        <v>424326.26799999998</v>
      </c>
      <c r="AI75" s="412">
        <v>18785.124</v>
      </c>
      <c r="AJ75" s="412">
        <v>443111.39299999998</v>
      </c>
      <c r="AK75" s="411" t="s">
        <v>472</v>
      </c>
      <c r="AL75" s="412">
        <v>36835.264000000003</v>
      </c>
      <c r="AM75" s="412">
        <v>0</v>
      </c>
      <c r="AN75" s="412">
        <v>36835.264000000003</v>
      </c>
      <c r="AO75" s="412"/>
      <c r="AP75" s="412">
        <v>8611828.4840000011</v>
      </c>
      <c r="AQ75" s="412">
        <v>182160.56800000003</v>
      </c>
      <c r="AR75" s="412">
        <v>8793989.057</v>
      </c>
    </row>
    <row r="76" spans="1:44" s="413" customFormat="1" ht="5.0999999999999996" customHeight="1">
      <c r="A76" s="418"/>
      <c r="B76" s="419"/>
      <c r="C76" s="419"/>
      <c r="D76" s="419"/>
      <c r="E76" s="419"/>
      <c r="F76" s="419"/>
      <c r="G76" s="419"/>
      <c r="H76" s="419"/>
      <c r="I76" s="419"/>
      <c r="J76" s="419">
        <v>0</v>
      </c>
      <c r="K76" s="419">
        <v>0</v>
      </c>
      <c r="L76" s="419">
        <v>0</v>
      </c>
      <c r="M76" s="418"/>
      <c r="N76" s="419"/>
      <c r="O76" s="419"/>
      <c r="P76" s="419"/>
      <c r="Q76" s="419"/>
      <c r="R76" s="419"/>
      <c r="S76" s="419"/>
      <c r="T76" s="419"/>
      <c r="U76" s="419"/>
      <c r="V76" s="419">
        <v>0</v>
      </c>
      <c r="W76" s="419">
        <v>0</v>
      </c>
      <c r="X76" s="419">
        <v>0</v>
      </c>
      <c r="Y76" s="418"/>
      <c r="Z76" s="419"/>
      <c r="AA76" s="419"/>
      <c r="AB76" s="419"/>
      <c r="AC76" s="419"/>
      <c r="AD76" s="419"/>
      <c r="AE76" s="419"/>
      <c r="AF76" s="419"/>
      <c r="AG76" s="419"/>
      <c r="AH76" s="419">
        <v>0</v>
      </c>
      <c r="AI76" s="419">
        <v>0</v>
      </c>
      <c r="AJ76" s="419">
        <v>0</v>
      </c>
      <c r="AK76" s="418"/>
      <c r="AL76" s="419">
        <v>0</v>
      </c>
      <c r="AM76" s="419">
        <v>0</v>
      </c>
      <c r="AN76" s="419">
        <v>0</v>
      </c>
      <c r="AO76" s="419"/>
      <c r="AP76" s="419"/>
      <c r="AQ76" s="419"/>
      <c r="AR76" s="419"/>
    </row>
    <row r="77" spans="1:44" s="413" customFormat="1" ht="9.9499999999999993" customHeight="1">
      <c r="A77" s="418" t="s">
        <v>473</v>
      </c>
      <c r="B77" s="419">
        <v>1459.2159999999999</v>
      </c>
      <c r="C77" s="419">
        <v>51.631999999999998</v>
      </c>
      <c r="D77" s="419">
        <v>1510.8489999999999</v>
      </c>
      <c r="E77" s="419"/>
      <c r="F77" s="419">
        <v>0</v>
      </c>
      <c r="G77" s="419">
        <v>0</v>
      </c>
      <c r="H77" s="419">
        <v>0</v>
      </c>
      <c r="I77" s="419"/>
      <c r="J77" s="419">
        <v>0</v>
      </c>
      <c r="K77" s="419">
        <v>0</v>
      </c>
      <c r="L77" s="419">
        <v>0</v>
      </c>
      <c r="M77" s="418" t="s">
        <v>473</v>
      </c>
      <c r="N77" s="419">
        <v>0</v>
      </c>
      <c r="O77" s="419">
        <v>0</v>
      </c>
      <c r="P77" s="419">
        <v>0</v>
      </c>
      <c r="Q77" s="419"/>
      <c r="R77" s="419">
        <v>0</v>
      </c>
      <c r="S77" s="419">
        <v>0</v>
      </c>
      <c r="T77" s="419">
        <v>0</v>
      </c>
      <c r="U77" s="419"/>
      <c r="V77" s="419">
        <v>0</v>
      </c>
      <c r="W77" s="419">
        <v>0</v>
      </c>
      <c r="X77" s="419">
        <v>0</v>
      </c>
      <c r="Y77" s="418" t="s">
        <v>473</v>
      </c>
      <c r="Z77" s="419">
        <v>0</v>
      </c>
      <c r="AA77" s="419">
        <v>0</v>
      </c>
      <c r="AB77" s="419">
        <v>0</v>
      </c>
      <c r="AC77" s="419"/>
      <c r="AD77" s="419">
        <v>0</v>
      </c>
      <c r="AE77" s="419">
        <v>0</v>
      </c>
      <c r="AF77" s="419">
        <v>0</v>
      </c>
      <c r="AG77" s="419"/>
      <c r="AH77" s="419">
        <v>0</v>
      </c>
      <c r="AI77" s="419">
        <v>0</v>
      </c>
      <c r="AJ77" s="419">
        <v>0</v>
      </c>
      <c r="AK77" s="418" t="s">
        <v>473</v>
      </c>
      <c r="AL77" s="419">
        <v>0</v>
      </c>
      <c r="AM77" s="419">
        <v>0</v>
      </c>
      <c r="AN77" s="419">
        <v>0</v>
      </c>
      <c r="AO77" s="419"/>
      <c r="AP77" s="419">
        <v>1459.2159999999999</v>
      </c>
      <c r="AQ77" s="419">
        <v>51.631999999999998</v>
      </c>
      <c r="AR77" s="419">
        <v>1510.8489999999999</v>
      </c>
    </row>
    <row r="78" spans="1:44" s="413" customFormat="1" ht="9.9499999999999993" customHeight="1">
      <c r="A78" s="418" t="s">
        <v>474</v>
      </c>
      <c r="B78" s="419">
        <v>119135.79399999999</v>
      </c>
      <c r="C78" s="419">
        <v>13556.397999999999</v>
      </c>
      <c r="D78" s="419">
        <v>132692.19200000001</v>
      </c>
      <c r="E78" s="419"/>
      <c r="F78" s="419">
        <v>440285.70299999998</v>
      </c>
      <c r="G78" s="419">
        <v>2387.5790000000002</v>
      </c>
      <c r="H78" s="419">
        <v>442673.283</v>
      </c>
      <c r="I78" s="419"/>
      <c r="J78" s="419">
        <v>191203.223</v>
      </c>
      <c r="K78" s="419">
        <v>8711.3019999999997</v>
      </c>
      <c r="L78" s="419">
        <v>199914.52600000001</v>
      </c>
      <c r="M78" s="418" t="s">
        <v>474</v>
      </c>
      <c r="N78" s="419">
        <v>120154.269</v>
      </c>
      <c r="O78" s="419">
        <v>0</v>
      </c>
      <c r="P78" s="419">
        <v>120154.269</v>
      </c>
      <c r="Q78" s="419"/>
      <c r="R78" s="419">
        <v>167959.38500000001</v>
      </c>
      <c r="S78" s="419">
        <v>842.4</v>
      </c>
      <c r="T78" s="419">
        <v>168801.785</v>
      </c>
      <c r="U78" s="419"/>
      <c r="V78" s="419">
        <v>589937.43900000001</v>
      </c>
      <c r="W78" s="419">
        <v>832.952</v>
      </c>
      <c r="X78" s="419">
        <v>590770.39099999995</v>
      </c>
      <c r="Y78" s="418" t="s">
        <v>474</v>
      </c>
      <c r="Z78" s="419">
        <v>0</v>
      </c>
      <c r="AA78" s="419">
        <v>0</v>
      </c>
      <c r="AB78" s="419">
        <v>0</v>
      </c>
      <c r="AC78" s="419"/>
      <c r="AD78" s="419">
        <v>15293.778</v>
      </c>
      <c r="AE78" s="419">
        <v>766.87900000000002</v>
      </c>
      <c r="AF78" s="419">
        <v>16060.656999999999</v>
      </c>
      <c r="AG78" s="419"/>
      <c r="AH78" s="419">
        <v>106115.432</v>
      </c>
      <c r="AI78" s="419">
        <v>8714.7160000000003</v>
      </c>
      <c r="AJ78" s="419">
        <v>114830.149</v>
      </c>
      <c r="AK78" s="418" t="s">
        <v>474</v>
      </c>
      <c r="AL78" s="419">
        <v>3.0000000000000001E-3</v>
      </c>
      <c r="AM78" s="419">
        <v>0</v>
      </c>
      <c r="AN78" s="419">
        <v>3.0000000000000001E-3</v>
      </c>
      <c r="AO78" s="419"/>
      <c r="AP78" s="419">
        <v>1750085.0260000001</v>
      </c>
      <c r="AQ78" s="419">
        <v>35812.226000000002</v>
      </c>
      <c r="AR78" s="419">
        <v>1785897.2549999999</v>
      </c>
    </row>
    <row r="79" spans="1:44" s="413" customFormat="1" ht="9.9499999999999993" customHeight="1">
      <c r="A79" s="418" t="s">
        <v>475</v>
      </c>
      <c r="B79" s="419">
        <v>1153265.4569999999</v>
      </c>
      <c r="C79" s="419">
        <v>47981.391000000003</v>
      </c>
      <c r="D79" s="419">
        <v>1201246.8489999999</v>
      </c>
      <c r="E79" s="419"/>
      <c r="F79" s="419">
        <v>2197235.2230000002</v>
      </c>
      <c r="G79" s="419">
        <v>28767.441999999999</v>
      </c>
      <c r="H79" s="419">
        <v>2226002.6660000002</v>
      </c>
      <c r="I79" s="419"/>
      <c r="J79" s="419">
        <v>1264070.129</v>
      </c>
      <c r="K79" s="419">
        <v>5625.0630000000001</v>
      </c>
      <c r="L79" s="419">
        <v>1269695.192</v>
      </c>
      <c r="M79" s="418" t="s">
        <v>475</v>
      </c>
      <c r="N79" s="419">
        <v>584078.61800000002</v>
      </c>
      <c r="O79" s="419">
        <v>0</v>
      </c>
      <c r="P79" s="419">
        <v>584078.61800000002</v>
      </c>
      <c r="Q79" s="419"/>
      <c r="R79" s="419">
        <v>137892.37100000001</v>
      </c>
      <c r="S79" s="419">
        <v>18173.155999999999</v>
      </c>
      <c r="T79" s="419">
        <v>156065.52799999999</v>
      </c>
      <c r="U79" s="419"/>
      <c r="V79" s="419">
        <v>503978.65700000001</v>
      </c>
      <c r="W79" s="419">
        <v>33436.427000000003</v>
      </c>
      <c r="X79" s="419">
        <v>537415.08400000003</v>
      </c>
      <c r="Y79" s="418" t="s">
        <v>475</v>
      </c>
      <c r="Z79" s="419">
        <v>0</v>
      </c>
      <c r="AA79" s="419">
        <v>0</v>
      </c>
      <c r="AB79" s="419">
        <v>0</v>
      </c>
      <c r="AC79" s="419"/>
      <c r="AD79" s="419">
        <v>550779.62199999997</v>
      </c>
      <c r="AE79" s="419">
        <v>1029.162</v>
      </c>
      <c r="AF79" s="419">
        <v>551808.78500000003</v>
      </c>
      <c r="AG79" s="419"/>
      <c r="AH79" s="419">
        <v>304331.08100000001</v>
      </c>
      <c r="AI79" s="419">
        <v>9961.0130000000008</v>
      </c>
      <c r="AJ79" s="419">
        <v>314292.09499999997</v>
      </c>
      <c r="AK79" s="418" t="s">
        <v>475</v>
      </c>
      <c r="AL79" s="419">
        <v>36835.26</v>
      </c>
      <c r="AM79" s="419">
        <v>0</v>
      </c>
      <c r="AN79" s="419">
        <v>36835.26</v>
      </c>
      <c r="AO79" s="419"/>
      <c r="AP79" s="419">
        <v>6732466.4179999996</v>
      </c>
      <c r="AQ79" s="419">
        <v>144973.65400000001</v>
      </c>
      <c r="AR79" s="419">
        <v>6877440.0769999996</v>
      </c>
    </row>
    <row r="80" spans="1:44" s="413" customFormat="1" ht="9.9499999999999993" customHeight="1">
      <c r="A80" s="417" t="s">
        <v>476</v>
      </c>
      <c r="B80" s="415">
        <v>0</v>
      </c>
      <c r="C80" s="415">
        <v>0</v>
      </c>
      <c r="D80" s="415">
        <v>0</v>
      </c>
      <c r="E80" s="415"/>
      <c r="F80" s="415">
        <v>0</v>
      </c>
      <c r="G80" s="415">
        <v>0</v>
      </c>
      <c r="H80" s="415">
        <v>0</v>
      </c>
      <c r="I80" s="415"/>
      <c r="J80" s="415">
        <v>0</v>
      </c>
      <c r="K80" s="415">
        <v>0</v>
      </c>
      <c r="L80" s="415">
        <v>0</v>
      </c>
      <c r="M80" s="417" t="s">
        <v>476</v>
      </c>
      <c r="N80" s="415">
        <v>0</v>
      </c>
      <c r="O80" s="415">
        <v>0</v>
      </c>
      <c r="P80" s="415">
        <v>0</v>
      </c>
      <c r="Q80" s="415"/>
      <c r="R80" s="415">
        <v>0</v>
      </c>
      <c r="S80" s="415">
        <v>0</v>
      </c>
      <c r="T80" s="415">
        <v>0</v>
      </c>
      <c r="U80" s="415"/>
      <c r="V80" s="415">
        <v>0</v>
      </c>
      <c r="W80" s="415">
        <v>0</v>
      </c>
      <c r="X80" s="415">
        <v>0</v>
      </c>
      <c r="Y80" s="417" t="s">
        <v>476</v>
      </c>
      <c r="Z80" s="415">
        <v>0</v>
      </c>
      <c r="AA80" s="415">
        <v>0</v>
      </c>
      <c r="AB80" s="415">
        <v>0</v>
      </c>
      <c r="AC80" s="415"/>
      <c r="AD80" s="415">
        <v>0</v>
      </c>
      <c r="AE80" s="415">
        <v>0</v>
      </c>
      <c r="AF80" s="415">
        <v>0</v>
      </c>
      <c r="AG80" s="415"/>
      <c r="AH80" s="415">
        <v>0</v>
      </c>
      <c r="AI80" s="415">
        <v>0</v>
      </c>
      <c r="AJ80" s="415">
        <v>0</v>
      </c>
      <c r="AK80" s="417" t="s">
        <v>476</v>
      </c>
      <c r="AL80" s="415">
        <v>0</v>
      </c>
      <c r="AM80" s="415">
        <v>0</v>
      </c>
      <c r="AN80" s="415">
        <v>0</v>
      </c>
      <c r="AO80" s="415"/>
      <c r="AP80" s="415">
        <v>0</v>
      </c>
      <c r="AQ80" s="415">
        <v>0</v>
      </c>
      <c r="AR80" s="415">
        <v>0</v>
      </c>
    </row>
    <row r="81" spans="1:44" s="413" customFormat="1" ht="9.9499999999999993" customHeight="1">
      <c r="A81" s="417" t="s">
        <v>477</v>
      </c>
      <c r="B81" s="415">
        <v>1118411.5120000001</v>
      </c>
      <c r="C81" s="415">
        <v>41269.31</v>
      </c>
      <c r="D81" s="415">
        <v>1159680.8230000001</v>
      </c>
      <c r="E81" s="415"/>
      <c r="F81" s="415">
        <v>2161049.1510000001</v>
      </c>
      <c r="G81" s="415">
        <v>28625.592000000001</v>
      </c>
      <c r="H81" s="415">
        <v>2189674.7429999998</v>
      </c>
      <c r="I81" s="415"/>
      <c r="J81" s="415">
        <v>1123874.429</v>
      </c>
      <c r="K81" s="415">
        <v>2067.4180000000001</v>
      </c>
      <c r="L81" s="415">
        <v>1125941.8470000001</v>
      </c>
      <c r="M81" s="417" t="s">
        <v>477</v>
      </c>
      <c r="N81" s="415">
        <v>584078.61800000002</v>
      </c>
      <c r="O81" s="415">
        <v>0</v>
      </c>
      <c r="P81" s="415">
        <v>584078.61800000002</v>
      </c>
      <c r="Q81" s="415"/>
      <c r="R81" s="415">
        <v>126942.764</v>
      </c>
      <c r="S81" s="415">
        <v>18033.855</v>
      </c>
      <c r="T81" s="415">
        <v>144976.61900000001</v>
      </c>
      <c r="U81" s="415"/>
      <c r="V81" s="415">
        <v>408615.74</v>
      </c>
      <c r="W81" s="415">
        <v>33436.427000000003</v>
      </c>
      <c r="X81" s="415">
        <v>442052.16800000001</v>
      </c>
      <c r="Y81" s="417" t="s">
        <v>477</v>
      </c>
      <c r="Z81" s="415">
        <v>0</v>
      </c>
      <c r="AA81" s="415">
        <v>0</v>
      </c>
      <c r="AB81" s="415">
        <v>0</v>
      </c>
      <c r="AC81" s="415"/>
      <c r="AD81" s="415">
        <v>468531.99699999997</v>
      </c>
      <c r="AE81" s="415">
        <v>534.93399999999997</v>
      </c>
      <c r="AF81" s="415">
        <v>469066.93099999998</v>
      </c>
      <c r="AG81" s="415"/>
      <c r="AH81" s="415">
        <v>265180.61099999998</v>
      </c>
      <c r="AI81" s="415">
        <v>6356.7030000000004</v>
      </c>
      <c r="AJ81" s="415">
        <v>271537.315</v>
      </c>
      <c r="AK81" s="417" t="s">
        <v>477</v>
      </c>
      <c r="AL81" s="415">
        <v>36835.26</v>
      </c>
      <c r="AM81" s="415">
        <v>0</v>
      </c>
      <c r="AN81" s="415">
        <v>36835.26</v>
      </c>
      <c r="AO81" s="415"/>
      <c r="AP81" s="415">
        <v>6293520.0820000004</v>
      </c>
      <c r="AQ81" s="415">
        <v>130324.239</v>
      </c>
      <c r="AR81" s="415">
        <v>6423844.3239999991</v>
      </c>
    </row>
    <row r="82" spans="1:44" s="413" customFormat="1" ht="9.9499999999999993" customHeight="1">
      <c r="A82" s="417" t="s">
        <v>478</v>
      </c>
      <c r="B82" s="415">
        <v>34693.137999999999</v>
      </c>
      <c r="C82" s="415">
        <v>6666.3209999999999</v>
      </c>
      <c r="D82" s="415">
        <v>41359.46</v>
      </c>
      <c r="E82" s="415"/>
      <c r="F82" s="415">
        <v>36186.072</v>
      </c>
      <c r="G82" s="415">
        <v>141.84899999999999</v>
      </c>
      <c r="H82" s="415">
        <v>36327.921999999999</v>
      </c>
      <c r="I82" s="415"/>
      <c r="J82" s="415">
        <v>140195.69899999999</v>
      </c>
      <c r="K82" s="415">
        <v>3557.645</v>
      </c>
      <c r="L82" s="415">
        <v>143753.34400000001</v>
      </c>
      <c r="M82" s="417" t="s">
        <v>478</v>
      </c>
      <c r="N82" s="415">
        <v>0</v>
      </c>
      <c r="O82" s="415">
        <v>0</v>
      </c>
      <c r="P82" s="415">
        <v>0</v>
      </c>
      <c r="Q82" s="415"/>
      <c r="R82" s="415">
        <v>10949.607</v>
      </c>
      <c r="S82" s="415">
        <v>139.30099999999999</v>
      </c>
      <c r="T82" s="415">
        <v>11088.909</v>
      </c>
      <c r="U82" s="415"/>
      <c r="V82" s="415">
        <v>95362.915999999997</v>
      </c>
      <c r="W82" s="415">
        <v>0</v>
      </c>
      <c r="X82" s="415">
        <v>95362.915999999997</v>
      </c>
      <c r="Y82" s="417" t="s">
        <v>478</v>
      </c>
      <c r="Z82" s="415">
        <v>0</v>
      </c>
      <c r="AA82" s="415">
        <v>0</v>
      </c>
      <c r="AB82" s="415">
        <v>0</v>
      </c>
      <c r="AC82" s="415"/>
      <c r="AD82" s="415">
        <v>82247.625</v>
      </c>
      <c r="AE82" s="415">
        <v>494.22800000000001</v>
      </c>
      <c r="AF82" s="415">
        <v>82741.854000000007</v>
      </c>
      <c r="AG82" s="415"/>
      <c r="AH82" s="415">
        <v>39150.47</v>
      </c>
      <c r="AI82" s="415">
        <v>3604.3090000000002</v>
      </c>
      <c r="AJ82" s="415">
        <v>42754.779000000002</v>
      </c>
      <c r="AK82" s="417" t="s">
        <v>478</v>
      </c>
      <c r="AL82" s="415">
        <v>0</v>
      </c>
      <c r="AM82" s="415">
        <v>0</v>
      </c>
      <c r="AN82" s="415">
        <v>0</v>
      </c>
      <c r="AO82" s="415"/>
      <c r="AP82" s="415">
        <v>438785.527</v>
      </c>
      <c r="AQ82" s="415">
        <v>14603.652999999998</v>
      </c>
      <c r="AR82" s="415">
        <v>453389.18399999995</v>
      </c>
    </row>
    <row r="83" spans="1:44" s="413" customFormat="1" ht="9.9499999999999993" customHeight="1">
      <c r="A83" s="417" t="s">
        <v>479</v>
      </c>
      <c r="B83" s="415">
        <v>160.80600000000001</v>
      </c>
      <c r="C83" s="415">
        <v>45.758000000000003</v>
      </c>
      <c r="D83" s="415">
        <v>206.565</v>
      </c>
      <c r="E83" s="415"/>
      <c r="F83" s="415">
        <v>0</v>
      </c>
      <c r="G83" s="415">
        <v>0</v>
      </c>
      <c r="H83" s="415">
        <v>0</v>
      </c>
      <c r="I83" s="415"/>
      <c r="J83" s="415">
        <v>0</v>
      </c>
      <c r="K83" s="415">
        <v>0</v>
      </c>
      <c r="L83" s="415">
        <v>0</v>
      </c>
      <c r="M83" s="417" t="s">
        <v>479</v>
      </c>
      <c r="N83" s="415">
        <v>0</v>
      </c>
      <c r="O83" s="415">
        <v>0</v>
      </c>
      <c r="P83" s="415">
        <v>0</v>
      </c>
      <c r="Q83" s="415"/>
      <c r="R83" s="415">
        <v>0</v>
      </c>
      <c r="S83" s="415">
        <v>0</v>
      </c>
      <c r="T83" s="415">
        <v>0</v>
      </c>
      <c r="U83" s="415"/>
      <c r="V83" s="415">
        <v>0</v>
      </c>
      <c r="W83" s="415">
        <v>0</v>
      </c>
      <c r="X83" s="415">
        <v>0</v>
      </c>
      <c r="Y83" s="417" t="s">
        <v>479</v>
      </c>
      <c r="Z83" s="415">
        <v>0</v>
      </c>
      <c r="AA83" s="415">
        <v>0</v>
      </c>
      <c r="AB83" s="415">
        <v>0</v>
      </c>
      <c r="AC83" s="415"/>
      <c r="AD83" s="415">
        <v>0</v>
      </c>
      <c r="AE83" s="415">
        <v>0</v>
      </c>
      <c r="AF83" s="415">
        <v>0</v>
      </c>
      <c r="AG83" s="415"/>
      <c r="AH83" s="415">
        <v>0</v>
      </c>
      <c r="AI83" s="415">
        <v>0</v>
      </c>
      <c r="AJ83" s="415">
        <v>0</v>
      </c>
      <c r="AK83" s="417" t="s">
        <v>479</v>
      </c>
      <c r="AL83" s="415">
        <v>0</v>
      </c>
      <c r="AM83" s="415">
        <v>0</v>
      </c>
      <c r="AN83" s="415">
        <v>0</v>
      </c>
      <c r="AO83" s="415"/>
      <c r="AP83" s="415">
        <v>160.80600000000001</v>
      </c>
      <c r="AQ83" s="415">
        <v>45.758000000000003</v>
      </c>
      <c r="AR83" s="415">
        <v>206.565</v>
      </c>
    </row>
    <row r="84" spans="1:44" s="413" customFormat="1" ht="9.9499999999999993" customHeight="1">
      <c r="A84" s="418" t="s">
        <v>480</v>
      </c>
      <c r="B84" s="419">
        <v>4678.9520000000002</v>
      </c>
      <c r="C84" s="419">
        <v>78.570999999999998</v>
      </c>
      <c r="D84" s="419">
        <v>4757.5230000000001</v>
      </c>
      <c r="E84" s="419"/>
      <c r="F84" s="419">
        <v>4418.3710000000001</v>
      </c>
      <c r="G84" s="419">
        <v>279.089</v>
      </c>
      <c r="H84" s="419">
        <v>4697.4610000000002</v>
      </c>
      <c r="I84" s="419"/>
      <c r="J84" s="419">
        <v>27297.113000000001</v>
      </c>
      <c r="K84" s="419">
        <v>78.3</v>
      </c>
      <c r="L84" s="419">
        <v>27375.413</v>
      </c>
      <c r="M84" s="418" t="s">
        <v>480</v>
      </c>
      <c r="N84" s="419">
        <v>0</v>
      </c>
      <c r="O84" s="419">
        <v>0</v>
      </c>
      <c r="P84" s="419">
        <v>0</v>
      </c>
      <c r="Q84" s="419"/>
      <c r="R84" s="419">
        <v>484.46300000000002</v>
      </c>
      <c r="S84" s="419">
        <v>3.8980000000000001</v>
      </c>
      <c r="T84" s="419">
        <v>488.36200000000002</v>
      </c>
      <c r="U84" s="419"/>
      <c r="V84" s="419">
        <v>15270.563</v>
      </c>
      <c r="W84" s="419">
        <v>0</v>
      </c>
      <c r="X84" s="419">
        <v>15270.563</v>
      </c>
      <c r="Y84" s="418" t="s">
        <v>480</v>
      </c>
      <c r="Z84" s="419">
        <v>0</v>
      </c>
      <c r="AA84" s="419">
        <v>0</v>
      </c>
      <c r="AB84" s="419">
        <v>0</v>
      </c>
      <c r="AC84" s="419"/>
      <c r="AD84" s="419">
        <v>2941.6759999999999</v>
      </c>
      <c r="AE84" s="419">
        <v>1E-3</v>
      </c>
      <c r="AF84" s="419">
        <v>2941.6779999999999</v>
      </c>
      <c r="AG84" s="419"/>
      <c r="AH84" s="419">
        <v>13840.571</v>
      </c>
      <c r="AI84" s="419">
        <v>109.39400000000001</v>
      </c>
      <c r="AJ84" s="419">
        <v>13949.965</v>
      </c>
      <c r="AK84" s="418" t="s">
        <v>480</v>
      </c>
      <c r="AL84" s="419">
        <v>0</v>
      </c>
      <c r="AM84" s="419">
        <v>0</v>
      </c>
      <c r="AN84" s="419">
        <v>0</v>
      </c>
      <c r="AO84" s="419"/>
      <c r="AP84" s="419">
        <v>68931.709000000003</v>
      </c>
      <c r="AQ84" s="419">
        <v>549.25299999999993</v>
      </c>
      <c r="AR84" s="419">
        <v>69480.964999999997</v>
      </c>
    </row>
    <row r="85" spans="1:44" s="413" customFormat="1" ht="9.9499999999999993" customHeight="1">
      <c r="A85" s="418" t="s">
        <v>481</v>
      </c>
      <c r="B85" s="419">
        <v>9258.4189999999999</v>
      </c>
      <c r="C85" s="419">
        <v>202.28700000000001</v>
      </c>
      <c r="D85" s="419">
        <v>9460.7060000000001</v>
      </c>
      <c r="E85" s="419"/>
      <c r="F85" s="419">
        <v>25777.967000000001</v>
      </c>
      <c r="G85" s="419">
        <v>206.874</v>
      </c>
      <c r="H85" s="419">
        <v>25984.841</v>
      </c>
      <c r="I85" s="419"/>
      <c r="J85" s="419">
        <v>868.74800000000005</v>
      </c>
      <c r="K85" s="419">
        <v>227.65100000000001</v>
      </c>
      <c r="L85" s="419">
        <v>1096.4000000000001</v>
      </c>
      <c r="M85" s="418" t="s">
        <v>481</v>
      </c>
      <c r="N85" s="419">
        <v>0</v>
      </c>
      <c r="O85" s="419">
        <v>0</v>
      </c>
      <c r="P85" s="419">
        <v>0</v>
      </c>
      <c r="Q85" s="419"/>
      <c r="R85" s="419">
        <v>2075.9070000000002</v>
      </c>
      <c r="S85" s="419">
        <v>136.98099999999999</v>
      </c>
      <c r="T85" s="419">
        <v>2212.8879999999999</v>
      </c>
      <c r="U85" s="419"/>
      <c r="V85" s="419">
        <v>20538.691999999999</v>
      </c>
      <c r="W85" s="419">
        <v>0</v>
      </c>
      <c r="X85" s="419">
        <v>20538.691999999999</v>
      </c>
      <c r="Y85" s="418" t="s">
        <v>481</v>
      </c>
      <c r="Z85" s="419">
        <v>0</v>
      </c>
      <c r="AA85" s="419">
        <v>0</v>
      </c>
      <c r="AB85" s="419">
        <v>0</v>
      </c>
      <c r="AC85" s="419"/>
      <c r="AD85" s="419">
        <v>327.19</v>
      </c>
      <c r="AE85" s="419">
        <v>0</v>
      </c>
      <c r="AF85" s="419">
        <v>327.19</v>
      </c>
      <c r="AG85" s="419"/>
      <c r="AH85" s="419">
        <v>39.183</v>
      </c>
      <c r="AI85" s="419">
        <v>0</v>
      </c>
      <c r="AJ85" s="419">
        <v>39.183</v>
      </c>
      <c r="AK85" s="418" t="s">
        <v>481</v>
      </c>
      <c r="AL85" s="419">
        <v>0</v>
      </c>
      <c r="AM85" s="419">
        <v>0</v>
      </c>
      <c r="AN85" s="419">
        <v>0</v>
      </c>
      <c r="AO85" s="419"/>
      <c r="AP85" s="419">
        <v>58886.105999999992</v>
      </c>
      <c r="AQ85" s="419">
        <v>773.79300000000001</v>
      </c>
      <c r="AR85" s="419">
        <v>59659.9</v>
      </c>
    </row>
    <row r="86" spans="1:44" s="413" customFormat="1" ht="9.9499999999999993" customHeight="1">
      <c r="A86" s="417" t="s">
        <v>482</v>
      </c>
      <c r="B86" s="415">
        <v>9258.4189999999999</v>
      </c>
      <c r="C86" s="415">
        <v>202.28700000000001</v>
      </c>
      <c r="D86" s="415">
        <v>9460.7060000000001</v>
      </c>
      <c r="E86" s="415"/>
      <c r="F86" s="415">
        <v>25777.967000000001</v>
      </c>
      <c r="G86" s="415">
        <v>206.874</v>
      </c>
      <c r="H86" s="415">
        <v>25984.841</v>
      </c>
      <c r="I86" s="415"/>
      <c r="J86" s="415">
        <v>868.74800000000005</v>
      </c>
      <c r="K86" s="415">
        <v>227.65100000000001</v>
      </c>
      <c r="L86" s="415">
        <v>1096.4000000000001</v>
      </c>
      <c r="M86" s="417" t="s">
        <v>482</v>
      </c>
      <c r="N86" s="415">
        <v>0</v>
      </c>
      <c r="O86" s="415">
        <v>0</v>
      </c>
      <c r="P86" s="415">
        <v>0</v>
      </c>
      <c r="Q86" s="415"/>
      <c r="R86" s="415">
        <v>2075.9070000000002</v>
      </c>
      <c r="S86" s="415">
        <v>136.98099999999999</v>
      </c>
      <c r="T86" s="415">
        <v>2212.8879999999999</v>
      </c>
      <c r="U86" s="415"/>
      <c r="V86" s="415">
        <v>20538.691999999999</v>
      </c>
      <c r="W86" s="415">
        <v>0</v>
      </c>
      <c r="X86" s="415">
        <v>20538.691999999999</v>
      </c>
      <c r="Y86" s="417" t="s">
        <v>482</v>
      </c>
      <c r="Z86" s="415">
        <v>0</v>
      </c>
      <c r="AA86" s="415">
        <v>0</v>
      </c>
      <c r="AB86" s="415">
        <v>0</v>
      </c>
      <c r="AC86" s="415"/>
      <c r="AD86" s="415">
        <v>327.19</v>
      </c>
      <c r="AE86" s="415">
        <v>0</v>
      </c>
      <c r="AF86" s="415">
        <v>327.19</v>
      </c>
      <c r="AG86" s="415"/>
      <c r="AH86" s="415">
        <v>39.183</v>
      </c>
      <c r="AI86" s="415">
        <v>0</v>
      </c>
      <c r="AJ86" s="415">
        <v>39.183</v>
      </c>
      <c r="AK86" s="417" t="s">
        <v>482</v>
      </c>
      <c r="AL86" s="415">
        <v>0</v>
      </c>
      <c r="AM86" s="415">
        <v>0</v>
      </c>
      <c r="AN86" s="415">
        <v>0</v>
      </c>
      <c r="AO86" s="415"/>
      <c r="AP86" s="415">
        <v>58886.105999999992</v>
      </c>
      <c r="AQ86" s="415">
        <v>773.79300000000001</v>
      </c>
      <c r="AR86" s="415">
        <v>59659.9</v>
      </c>
    </row>
    <row r="87" spans="1:44" s="413" customFormat="1" ht="9.9499999999999993" customHeight="1">
      <c r="A87" s="417" t="s">
        <v>483</v>
      </c>
      <c r="B87" s="415">
        <v>0</v>
      </c>
      <c r="C87" s="415">
        <v>0</v>
      </c>
      <c r="D87" s="415">
        <v>0</v>
      </c>
      <c r="E87" s="415"/>
      <c r="F87" s="415">
        <v>0</v>
      </c>
      <c r="G87" s="415">
        <v>0</v>
      </c>
      <c r="H87" s="415">
        <v>0</v>
      </c>
      <c r="I87" s="415"/>
      <c r="J87" s="415">
        <v>0</v>
      </c>
      <c r="K87" s="415">
        <v>0</v>
      </c>
      <c r="L87" s="415">
        <v>0</v>
      </c>
      <c r="M87" s="417" t="s">
        <v>483</v>
      </c>
      <c r="N87" s="415">
        <v>0</v>
      </c>
      <c r="O87" s="415">
        <v>0</v>
      </c>
      <c r="P87" s="415">
        <v>0</v>
      </c>
      <c r="Q87" s="415"/>
      <c r="R87" s="415">
        <v>0</v>
      </c>
      <c r="S87" s="415">
        <v>0</v>
      </c>
      <c r="T87" s="415">
        <v>0</v>
      </c>
      <c r="U87" s="415"/>
      <c r="V87" s="415">
        <v>0</v>
      </c>
      <c r="W87" s="415">
        <v>0</v>
      </c>
      <c r="X87" s="415">
        <v>0</v>
      </c>
      <c r="Y87" s="417" t="s">
        <v>483</v>
      </c>
      <c r="Z87" s="415">
        <v>0</v>
      </c>
      <c r="AA87" s="415">
        <v>0</v>
      </c>
      <c r="AB87" s="415">
        <v>0</v>
      </c>
      <c r="AC87" s="415"/>
      <c r="AD87" s="415">
        <v>0</v>
      </c>
      <c r="AE87" s="415">
        <v>0</v>
      </c>
      <c r="AF87" s="415">
        <v>0</v>
      </c>
      <c r="AG87" s="415"/>
      <c r="AH87" s="415">
        <v>0</v>
      </c>
      <c r="AI87" s="415">
        <v>0</v>
      </c>
      <c r="AJ87" s="415">
        <v>0</v>
      </c>
      <c r="AK87" s="417" t="s">
        <v>483</v>
      </c>
      <c r="AL87" s="415">
        <v>0</v>
      </c>
      <c r="AM87" s="415">
        <v>0</v>
      </c>
      <c r="AN87" s="415">
        <v>0</v>
      </c>
      <c r="AO87" s="415"/>
      <c r="AP87" s="415">
        <v>0</v>
      </c>
      <c r="AQ87" s="415">
        <v>0</v>
      </c>
      <c r="AR87" s="415">
        <v>0</v>
      </c>
    </row>
    <row r="88" spans="1:44" s="25" customFormat="1" ht="5.0999999999999996" customHeight="1">
      <c r="A88" s="417"/>
      <c r="B88" s="415"/>
      <c r="C88" s="415"/>
      <c r="D88" s="415"/>
      <c r="E88" s="415"/>
      <c r="F88" s="415"/>
      <c r="G88" s="415"/>
      <c r="H88" s="415"/>
      <c r="I88" s="415"/>
      <c r="J88" s="415">
        <v>0</v>
      </c>
      <c r="K88" s="415">
        <v>0</v>
      </c>
      <c r="L88" s="415">
        <v>0</v>
      </c>
      <c r="M88" s="417"/>
      <c r="N88" s="415"/>
      <c r="O88" s="415"/>
      <c r="P88" s="415"/>
      <c r="Q88" s="415"/>
      <c r="R88" s="415"/>
      <c r="S88" s="415"/>
      <c r="T88" s="415"/>
      <c r="U88" s="415"/>
      <c r="V88" s="415">
        <v>0</v>
      </c>
      <c r="W88" s="415">
        <v>0</v>
      </c>
      <c r="X88" s="415">
        <v>0</v>
      </c>
      <c r="Y88" s="417"/>
      <c r="Z88" s="415"/>
      <c r="AA88" s="415"/>
      <c r="AB88" s="415"/>
      <c r="AC88" s="415"/>
      <c r="AD88" s="415"/>
      <c r="AE88" s="415"/>
      <c r="AF88" s="415"/>
      <c r="AG88" s="415"/>
      <c r="AH88" s="415">
        <v>0</v>
      </c>
      <c r="AI88" s="415">
        <v>0</v>
      </c>
      <c r="AJ88" s="415">
        <v>0</v>
      </c>
      <c r="AK88" s="417"/>
      <c r="AL88" s="415">
        <v>0</v>
      </c>
      <c r="AM88" s="415">
        <v>0</v>
      </c>
      <c r="AN88" s="415">
        <v>0</v>
      </c>
      <c r="AO88" s="415"/>
      <c r="AP88" s="415"/>
      <c r="AQ88" s="415"/>
      <c r="AR88" s="415"/>
    </row>
    <row r="89" spans="1:44" s="413" customFormat="1" ht="9.9499999999999993" customHeight="1">
      <c r="A89" s="460" t="s">
        <v>484</v>
      </c>
      <c r="B89" s="412">
        <v>0.13400000000000001</v>
      </c>
      <c r="C89" s="412">
        <v>0</v>
      </c>
      <c r="D89" s="412">
        <v>0.13400000000000001</v>
      </c>
      <c r="E89" s="412"/>
      <c r="F89" s="412">
        <v>20.064</v>
      </c>
      <c r="G89" s="412">
        <v>2.4E-2</v>
      </c>
      <c r="H89" s="412">
        <v>20.088999999999999</v>
      </c>
      <c r="I89" s="412"/>
      <c r="J89" s="412">
        <v>27017.300999999999</v>
      </c>
      <c r="K89" s="412">
        <v>0</v>
      </c>
      <c r="L89" s="412">
        <v>27017.300999999999</v>
      </c>
      <c r="M89" s="460" t="s">
        <v>484</v>
      </c>
      <c r="N89" s="412">
        <v>5000</v>
      </c>
      <c r="O89" s="412">
        <v>0</v>
      </c>
      <c r="P89" s="412">
        <v>5000</v>
      </c>
      <c r="Q89" s="412"/>
      <c r="R89" s="412">
        <v>0</v>
      </c>
      <c r="S89" s="412">
        <v>0</v>
      </c>
      <c r="T89" s="412">
        <v>0</v>
      </c>
      <c r="U89" s="412"/>
      <c r="V89" s="412">
        <v>0</v>
      </c>
      <c r="W89" s="412">
        <v>0</v>
      </c>
      <c r="X89" s="412">
        <v>0</v>
      </c>
      <c r="Y89" s="460" t="s">
        <v>484</v>
      </c>
      <c r="Z89" s="412">
        <v>0</v>
      </c>
      <c r="AA89" s="412">
        <v>0</v>
      </c>
      <c r="AB89" s="412">
        <v>0</v>
      </c>
      <c r="AC89" s="412"/>
      <c r="AD89" s="412">
        <v>0</v>
      </c>
      <c r="AE89" s="412">
        <v>0</v>
      </c>
      <c r="AF89" s="412">
        <v>0</v>
      </c>
      <c r="AG89" s="412"/>
      <c r="AH89" s="412">
        <v>0</v>
      </c>
      <c r="AI89" s="412">
        <v>0</v>
      </c>
      <c r="AJ89" s="412">
        <v>0</v>
      </c>
      <c r="AK89" s="460" t="s">
        <v>484</v>
      </c>
      <c r="AL89" s="412">
        <v>0</v>
      </c>
      <c r="AM89" s="412">
        <v>0</v>
      </c>
      <c r="AN89" s="412">
        <v>0</v>
      </c>
      <c r="AO89" s="412"/>
      <c r="AP89" s="412">
        <v>32037.499</v>
      </c>
      <c r="AQ89" s="412">
        <v>2.4E-2</v>
      </c>
      <c r="AR89" s="412">
        <v>32037.524000000001</v>
      </c>
    </row>
    <row r="90" spans="1:44" s="413" customFormat="1" ht="9.9499999999999993" customHeight="1">
      <c r="A90" s="417" t="s">
        <v>485</v>
      </c>
      <c r="B90" s="415">
        <v>0.13400000000000001</v>
      </c>
      <c r="C90" s="415">
        <v>0</v>
      </c>
      <c r="D90" s="415">
        <v>0.13400000000000001</v>
      </c>
      <c r="E90" s="415"/>
      <c r="F90" s="415">
        <v>0</v>
      </c>
      <c r="G90" s="415">
        <v>0</v>
      </c>
      <c r="H90" s="415">
        <v>0</v>
      </c>
      <c r="I90" s="415"/>
      <c r="J90" s="415">
        <v>0</v>
      </c>
      <c r="K90" s="415">
        <v>0</v>
      </c>
      <c r="L90" s="415">
        <v>0</v>
      </c>
      <c r="M90" s="417" t="s">
        <v>485</v>
      </c>
      <c r="N90" s="415">
        <v>0</v>
      </c>
      <c r="O90" s="415">
        <v>0</v>
      </c>
      <c r="P90" s="415">
        <v>0</v>
      </c>
      <c r="Q90" s="415"/>
      <c r="R90" s="415">
        <v>0</v>
      </c>
      <c r="S90" s="415">
        <v>0</v>
      </c>
      <c r="T90" s="415">
        <v>0</v>
      </c>
      <c r="U90" s="415"/>
      <c r="V90" s="415">
        <v>0</v>
      </c>
      <c r="W90" s="415">
        <v>0</v>
      </c>
      <c r="X90" s="415">
        <v>0</v>
      </c>
      <c r="Y90" s="417" t="s">
        <v>485</v>
      </c>
      <c r="Z90" s="415">
        <v>0</v>
      </c>
      <c r="AA90" s="415">
        <v>0</v>
      </c>
      <c r="AB90" s="415">
        <v>0</v>
      </c>
      <c r="AC90" s="415"/>
      <c r="AD90" s="415">
        <v>0</v>
      </c>
      <c r="AE90" s="415">
        <v>0</v>
      </c>
      <c r="AF90" s="415">
        <v>0</v>
      </c>
      <c r="AG90" s="415"/>
      <c r="AH90" s="415">
        <v>0</v>
      </c>
      <c r="AI90" s="415">
        <v>0</v>
      </c>
      <c r="AJ90" s="415">
        <v>0</v>
      </c>
      <c r="AK90" s="417" t="s">
        <v>485</v>
      </c>
      <c r="AL90" s="415">
        <v>0</v>
      </c>
      <c r="AM90" s="415">
        <v>0</v>
      </c>
      <c r="AN90" s="415">
        <v>0</v>
      </c>
      <c r="AO90" s="415"/>
      <c r="AP90" s="415">
        <v>0.13400000000000001</v>
      </c>
      <c r="AQ90" s="415">
        <v>0</v>
      </c>
      <c r="AR90" s="415">
        <v>0.13400000000000001</v>
      </c>
    </row>
    <row r="91" spans="1:44" s="413" customFormat="1" ht="9.9499999999999993" customHeight="1">
      <c r="A91" s="417" t="s">
        <v>486</v>
      </c>
      <c r="B91" s="415">
        <v>0</v>
      </c>
      <c r="C91" s="415">
        <v>0</v>
      </c>
      <c r="D91" s="415">
        <v>0</v>
      </c>
      <c r="E91" s="415"/>
      <c r="F91" s="415">
        <v>20.064</v>
      </c>
      <c r="G91" s="415">
        <v>2.4E-2</v>
      </c>
      <c r="H91" s="415">
        <v>20.088999999999999</v>
      </c>
      <c r="I91" s="415"/>
      <c r="J91" s="415">
        <v>3.9169999999999998</v>
      </c>
      <c r="K91" s="415">
        <v>0</v>
      </c>
      <c r="L91" s="415">
        <v>3.9169999999999998</v>
      </c>
      <c r="M91" s="417" t="s">
        <v>486</v>
      </c>
      <c r="N91" s="415">
        <v>0</v>
      </c>
      <c r="O91" s="415">
        <v>0</v>
      </c>
      <c r="P91" s="415">
        <v>0</v>
      </c>
      <c r="Q91" s="415"/>
      <c r="R91" s="415">
        <v>0</v>
      </c>
      <c r="S91" s="415">
        <v>0</v>
      </c>
      <c r="T91" s="415">
        <v>0</v>
      </c>
      <c r="U91" s="415"/>
      <c r="V91" s="415">
        <v>0</v>
      </c>
      <c r="W91" s="415">
        <v>0</v>
      </c>
      <c r="X91" s="415">
        <v>0</v>
      </c>
      <c r="Y91" s="417" t="s">
        <v>486</v>
      </c>
      <c r="Z91" s="415">
        <v>0</v>
      </c>
      <c r="AA91" s="415">
        <v>0</v>
      </c>
      <c r="AB91" s="415">
        <v>0</v>
      </c>
      <c r="AC91" s="415"/>
      <c r="AD91" s="415">
        <v>0</v>
      </c>
      <c r="AE91" s="415">
        <v>0</v>
      </c>
      <c r="AF91" s="415">
        <v>0</v>
      </c>
      <c r="AG91" s="415"/>
      <c r="AH91" s="415">
        <v>0</v>
      </c>
      <c r="AI91" s="415">
        <v>0</v>
      </c>
      <c r="AJ91" s="415">
        <v>0</v>
      </c>
      <c r="AK91" s="417" t="s">
        <v>486</v>
      </c>
      <c r="AL91" s="415">
        <v>0</v>
      </c>
      <c r="AM91" s="415">
        <v>0</v>
      </c>
      <c r="AN91" s="415">
        <v>0</v>
      </c>
      <c r="AO91" s="415"/>
      <c r="AP91" s="415">
        <v>23.981000000000002</v>
      </c>
      <c r="AQ91" s="415">
        <v>2.4E-2</v>
      </c>
      <c r="AR91" s="415">
        <v>24.006</v>
      </c>
    </row>
    <row r="92" spans="1:44" s="413" customFormat="1" ht="9.9499999999999993" customHeight="1">
      <c r="A92" s="417" t="s">
        <v>487</v>
      </c>
      <c r="B92" s="415">
        <v>0</v>
      </c>
      <c r="C92" s="415">
        <v>0</v>
      </c>
      <c r="D92" s="415">
        <v>0</v>
      </c>
      <c r="E92" s="415"/>
      <c r="F92" s="415">
        <v>0</v>
      </c>
      <c r="G92" s="415">
        <v>0</v>
      </c>
      <c r="H92" s="415">
        <v>0</v>
      </c>
      <c r="I92" s="415"/>
      <c r="J92" s="415">
        <v>27013.383999999998</v>
      </c>
      <c r="K92" s="415">
        <v>0</v>
      </c>
      <c r="L92" s="415">
        <v>27013.383999999998</v>
      </c>
      <c r="M92" s="417" t="s">
        <v>487</v>
      </c>
      <c r="N92" s="415">
        <v>5000</v>
      </c>
      <c r="O92" s="415">
        <v>0</v>
      </c>
      <c r="P92" s="415">
        <v>5000</v>
      </c>
      <c r="Q92" s="415"/>
      <c r="R92" s="415">
        <v>0</v>
      </c>
      <c r="S92" s="415">
        <v>0</v>
      </c>
      <c r="T92" s="415">
        <v>0</v>
      </c>
      <c r="U92" s="415"/>
      <c r="V92" s="415">
        <v>0</v>
      </c>
      <c r="W92" s="415">
        <v>0</v>
      </c>
      <c r="X92" s="415">
        <v>0</v>
      </c>
      <c r="Y92" s="417" t="s">
        <v>487</v>
      </c>
      <c r="Z92" s="415">
        <v>0</v>
      </c>
      <c r="AA92" s="415">
        <v>0</v>
      </c>
      <c r="AB92" s="415">
        <v>0</v>
      </c>
      <c r="AC92" s="415"/>
      <c r="AD92" s="415">
        <v>0</v>
      </c>
      <c r="AE92" s="415">
        <v>0</v>
      </c>
      <c r="AF92" s="415">
        <v>0</v>
      </c>
      <c r="AG92" s="415"/>
      <c r="AH92" s="415">
        <v>0</v>
      </c>
      <c r="AI92" s="415">
        <v>0</v>
      </c>
      <c r="AJ92" s="415">
        <v>0</v>
      </c>
      <c r="AK92" s="417" t="s">
        <v>487</v>
      </c>
      <c r="AL92" s="415">
        <v>0</v>
      </c>
      <c r="AM92" s="415">
        <v>0</v>
      </c>
      <c r="AN92" s="415">
        <v>0</v>
      </c>
      <c r="AO92" s="415"/>
      <c r="AP92" s="415">
        <v>32013.383999999998</v>
      </c>
      <c r="AQ92" s="415">
        <v>0</v>
      </c>
      <c r="AR92" s="415">
        <v>32013.383999999998</v>
      </c>
    </row>
    <row r="93" spans="1:44" s="25" customFormat="1" ht="5.0999999999999996" customHeight="1">
      <c r="A93" s="417"/>
      <c r="B93" s="415"/>
      <c r="C93" s="415"/>
      <c r="D93" s="415"/>
      <c r="E93" s="415"/>
      <c r="F93" s="415"/>
      <c r="G93" s="415"/>
      <c r="H93" s="415"/>
      <c r="I93" s="415"/>
      <c r="J93" s="415">
        <v>0</v>
      </c>
      <c r="K93" s="415">
        <v>0</v>
      </c>
      <c r="L93" s="415">
        <v>0</v>
      </c>
      <c r="M93" s="417"/>
      <c r="N93" s="415"/>
      <c r="O93" s="415"/>
      <c r="P93" s="415"/>
      <c r="Q93" s="415"/>
      <c r="R93" s="415"/>
      <c r="S93" s="415"/>
      <c r="T93" s="415"/>
      <c r="U93" s="415"/>
      <c r="V93" s="415">
        <v>0</v>
      </c>
      <c r="W93" s="415">
        <v>0</v>
      </c>
      <c r="X93" s="415">
        <v>0</v>
      </c>
      <c r="Y93" s="417"/>
      <c r="Z93" s="415"/>
      <c r="AA93" s="415"/>
      <c r="AB93" s="415"/>
      <c r="AC93" s="415"/>
      <c r="AD93" s="415"/>
      <c r="AE93" s="415"/>
      <c r="AF93" s="415"/>
      <c r="AG93" s="415"/>
      <c r="AH93" s="415">
        <v>0</v>
      </c>
      <c r="AI93" s="415">
        <v>0</v>
      </c>
      <c r="AJ93" s="415">
        <v>0</v>
      </c>
      <c r="AK93" s="417"/>
      <c r="AL93" s="415">
        <v>0</v>
      </c>
      <c r="AM93" s="415">
        <v>0</v>
      </c>
      <c r="AN93" s="415">
        <v>0</v>
      </c>
      <c r="AO93" s="415"/>
      <c r="AP93" s="415"/>
      <c r="AQ93" s="415"/>
      <c r="AR93" s="415"/>
    </row>
    <row r="94" spans="1:44" s="413" customFormat="1" ht="9.9499999999999993" customHeight="1">
      <c r="A94" s="418" t="s">
        <v>434</v>
      </c>
      <c r="B94" s="419">
        <v>0</v>
      </c>
      <c r="C94" s="419">
        <v>0</v>
      </c>
      <c r="D94" s="419">
        <v>0</v>
      </c>
      <c r="E94" s="419"/>
      <c r="F94" s="419">
        <v>0</v>
      </c>
      <c r="G94" s="419">
        <v>0</v>
      </c>
      <c r="H94" s="419">
        <v>0</v>
      </c>
      <c r="I94" s="419"/>
      <c r="J94" s="419">
        <v>0</v>
      </c>
      <c r="K94" s="419">
        <v>0</v>
      </c>
      <c r="L94" s="419">
        <v>0</v>
      </c>
      <c r="M94" s="418" t="s">
        <v>434</v>
      </c>
      <c r="N94" s="419">
        <v>0</v>
      </c>
      <c r="O94" s="419">
        <v>0</v>
      </c>
      <c r="P94" s="419">
        <v>0</v>
      </c>
      <c r="Q94" s="419"/>
      <c r="R94" s="419">
        <v>0</v>
      </c>
      <c r="S94" s="419">
        <v>0</v>
      </c>
      <c r="T94" s="419">
        <v>0</v>
      </c>
      <c r="U94" s="419"/>
      <c r="V94" s="419">
        <v>0</v>
      </c>
      <c r="W94" s="419">
        <v>0</v>
      </c>
      <c r="X94" s="419">
        <v>0</v>
      </c>
      <c r="Y94" s="418" t="s">
        <v>434</v>
      </c>
      <c r="Z94" s="419">
        <v>0</v>
      </c>
      <c r="AA94" s="419">
        <v>0</v>
      </c>
      <c r="AB94" s="419">
        <v>0</v>
      </c>
      <c r="AC94" s="419"/>
      <c r="AD94" s="419">
        <v>0</v>
      </c>
      <c r="AE94" s="419">
        <v>0</v>
      </c>
      <c r="AF94" s="419">
        <v>0</v>
      </c>
      <c r="AG94" s="419"/>
      <c r="AH94" s="419">
        <v>0</v>
      </c>
      <c r="AI94" s="419">
        <v>0</v>
      </c>
      <c r="AJ94" s="419">
        <v>0</v>
      </c>
      <c r="AK94" s="418" t="s">
        <v>434</v>
      </c>
      <c r="AL94" s="419">
        <v>0</v>
      </c>
      <c r="AM94" s="419">
        <v>0</v>
      </c>
      <c r="AN94" s="419">
        <v>0</v>
      </c>
      <c r="AO94" s="419"/>
      <c r="AP94" s="419">
        <v>0</v>
      </c>
      <c r="AQ94" s="419">
        <v>0</v>
      </c>
      <c r="AR94" s="419">
        <v>0</v>
      </c>
    </row>
    <row r="95" spans="1:44" s="25" customFormat="1" ht="5.0999999999999996" customHeight="1">
      <c r="A95" s="418"/>
      <c r="B95" s="419"/>
      <c r="C95" s="419"/>
      <c r="D95" s="419"/>
      <c r="E95" s="419"/>
      <c r="F95" s="419"/>
      <c r="G95" s="419"/>
      <c r="H95" s="419"/>
      <c r="I95" s="419"/>
      <c r="J95" s="419">
        <v>0</v>
      </c>
      <c r="K95" s="419">
        <v>0</v>
      </c>
      <c r="L95" s="419">
        <v>0</v>
      </c>
      <c r="M95" s="418"/>
      <c r="N95" s="419"/>
      <c r="O95" s="419"/>
      <c r="P95" s="419"/>
      <c r="Q95" s="419"/>
      <c r="R95" s="419"/>
      <c r="S95" s="419"/>
      <c r="T95" s="419"/>
      <c r="U95" s="419"/>
      <c r="V95" s="419">
        <v>0</v>
      </c>
      <c r="W95" s="419">
        <v>0</v>
      </c>
      <c r="X95" s="419">
        <v>0</v>
      </c>
      <c r="Y95" s="418"/>
      <c r="Z95" s="419"/>
      <c r="AA95" s="419"/>
      <c r="AB95" s="419"/>
      <c r="AC95" s="419"/>
      <c r="AD95" s="419"/>
      <c r="AE95" s="419"/>
      <c r="AF95" s="419"/>
      <c r="AG95" s="419"/>
      <c r="AH95" s="419">
        <v>0</v>
      </c>
      <c r="AI95" s="419">
        <v>0</v>
      </c>
      <c r="AJ95" s="419">
        <v>0</v>
      </c>
      <c r="AK95" s="418"/>
      <c r="AL95" s="419">
        <v>0</v>
      </c>
      <c r="AM95" s="419">
        <v>0</v>
      </c>
      <c r="AN95" s="419">
        <v>0</v>
      </c>
      <c r="AO95" s="419"/>
      <c r="AP95" s="419"/>
      <c r="AQ95" s="419"/>
      <c r="AR95" s="419"/>
    </row>
    <row r="96" spans="1:44" s="413" customFormat="1" ht="9.9499999999999993" customHeight="1">
      <c r="A96" s="411" t="s">
        <v>488</v>
      </c>
      <c r="B96" s="412">
        <v>355905.98100000003</v>
      </c>
      <c r="C96" s="412">
        <v>162.834</v>
      </c>
      <c r="D96" s="412">
        <v>356068.815</v>
      </c>
      <c r="E96" s="412"/>
      <c r="F96" s="412">
        <v>707226.02</v>
      </c>
      <c r="G96" s="412">
        <v>0</v>
      </c>
      <c r="H96" s="412">
        <v>707226.02</v>
      </c>
      <c r="I96" s="412"/>
      <c r="J96" s="412">
        <v>352332.68599999999</v>
      </c>
      <c r="K96" s="412">
        <v>0</v>
      </c>
      <c r="L96" s="412">
        <v>352332.68599999999</v>
      </c>
      <c r="M96" s="411" t="s">
        <v>488</v>
      </c>
      <c r="N96" s="412">
        <v>305589.83199999999</v>
      </c>
      <c r="O96" s="412">
        <v>22.940999999999999</v>
      </c>
      <c r="P96" s="412">
        <v>305612.77299999999</v>
      </c>
      <c r="Q96" s="412"/>
      <c r="R96" s="412">
        <v>10.206</v>
      </c>
      <c r="S96" s="412">
        <v>0</v>
      </c>
      <c r="T96" s="412">
        <v>10.206</v>
      </c>
      <c r="U96" s="412"/>
      <c r="V96" s="412">
        <v>0</v>
      </c>
      <c r="W96" s="412">
        <v>0</v>
      </c>
      <c r="X96" s="412">
        <v>0</v>
      </c>
      <c r="Y96" s="411" t="s">
        <v>488</v>
      </c>
      <c r="Z96" s="412">
        <v>789321.39800000004</v>
      </c>
      <c r="AA96" s="412">
        <v>354827.40600000002</v>
      </c>
      <c r="AB96" s="412">
        <v>1144148.8049999999</v>
      </c>
      <c r="AC96" s="412"/>
      <c r="AD96" s="412">
        <v>32983.508999999998</v>
      </c>
      <c r="AE96" s="412">
        <v>1950.5519999999999</v>
      </c>
      <c r="AF96" s="412">
        <v>34934.061999999998</v>
      </c>
      <c r="AG96" s="412"/>
      <c r="AH96" s="412">
        <v>12461.953</v>
      </c>
      <c r="AI96" s="412">
        <v>0</v>
      </c>
      <c r="AJ96" s="412">
        <v>12461.953</v>
      </c>
      <c r="AK96" s="411" t="s">
        <v>488</v>
      </c>
      <c r="AL96" s="412">
        <v>187020</v>
      </c>
      <c r="AM96" s="412">
        <v>0</v>
      </c>
      <c r="AN96" s="412">
        <v>187020</v>
      </c>
      <c r="AO96" s="412"/>
      <c r="AP96" s="412">
        <v>2742851.5850000004</v>
      </c>
      <c r="AQ96" s="412">
        <v>356963.73300000007</v>
      </c>
      <c r="AR96" s="412">
        <v>3099815.32</v>
      </c>
    </row>
    <row r="97" spans="1:44" s="413" customFormat="1" ht="9.9499999999999993" customHeight="1">
      <c r="A97" s="417" t="s">
        <v>489</v>
      </c>
      <c r="B97" s="415">
        <v>355905.98100000003</v>
      </c>
      <c r="C97" s="415">
        <v>162.834</v>
      </c>
      <c r="D97" s="415">
        <v>356068.815</v>
      </c>
      <c r="E97" s="415"/>
      <c r="F97" s="415">
        <v>707226.02</v>
      </c>
      <c r="G97" s="415">
        <v>0</v>
      </c>
      <c r="H97" s="415">
        <v>707226.02</v>
      </c>
      <c r="I97" s="415"/>
      <c r="J97" s="415">
        <v>304505.95899999997</v>
      </c>
      <c r="K97" s="415">
        <v>0</v>
      </c>
      <c r="L97" s="415">
        <v>304505.95899999997</v>
      </c>
      <c r="M97" s="417" t="s">
        <v>489</v>
      </c>
      <c r="N97" s="415">
        <v>305589.83199999999</v>
      </c>
      <c r="O97" s="415">
        <v>22.940999999999999</v>
      </c>
      <c r="P97" s="415">
        <v>305612.77299999999</v>
      </c>
      <c r="Q97" s="415"/>
      <c r="R97" s="415">
        <v>10.206</v>
      </c>
      <c r="S97" s="415">
        <v>0</v>
      </c>
      <c r="T97" s="415">
        <v>10.206</v>
      </c>
      <c r="U97" s="415"/>
      <c r="V97" s="415">
        <v>0</v>
      </c>
      <c r="W97" s="415">
        <v>0</v>
      </c>
      <c r="X97" s="415">
        <v>0</v>
      </c>
      <c r="Y97" s="417" t="s">
        <v>489</v>
      </c>
      <c r="Z97" s="415">
        <v>368294.315</v>
      </c>
      <c r="AA97" s="415">
        <v>21473.527999999998</v>
      </c>
      <c r="AB97" s="415">
        <v>389767.84399999998</v>
      </c>
      <c r="AC97" s="415"/>
      <c r="AD97" s="415">
        <v>1004.699</v>
      </c>
      <c r="AE97" s="415">
        <v>1950.5519999999999</v>
      </c>
      <c r="AF97" s="415">
        <v>2955.252</v>
      </c>
      <c r="AG97" s="415"/>
      <c r="AH97" s="415">
        <v>12461.953</v>
      </c>
      <c r="AI97" s="415">
        <v>0</v>
      </c>
      <c r="AJ97" s="415">
        <v>12461.953</v>
      </c>
      <c r="AK97" s="417" t="s">
        <v>489</v>
      </c>
      <c r="AL97" s="415">
        <v>187020</v>
      </c>
      <c r="AM97" s="415">
        <v>0</v>
      </c>
      <c r="AN97" s="415">
        <v>187020</v>
      </c>
      <c r="AO97" s="415"/>
      <c r="AP97" s="415">
        <v>2242018.9649999999</v>
      </c>
      <c r="AQ97" s="415">
        <v>23609.855</v>
      </c>
      <c r="AR97" s="415">
        <v>2265628.8220000002</v>
      </c>
    </row>
    <row r="98" spans="1:44" s="413" customFormat="1" ht="9.9499999999999993" customHeight="1">
      <c r="A98" s="417" t="s">
        <v>490</v>
      </c>
      <c r="B98" s="415">
        <v>0</v>
      </c>
      <c r="C98" s="415">
        <v>0</v>
      </c>
      <c r="D98" s="415">
        <v>0</v>
      </c>
      <c r="E98" s="415"/>
      <c r="F98" s="415">
        <v>0</v>
      </c>
      <c r="G98" s="415">
        <v>0</v>
      </c>
      <c r="H98" s="415">
        <v>0</v>
      </c>
      <c r="I98" s="415"/>
      <c r="J98" s="415">
        <v>47826.726999999999</v>
      </c>
      <c r="K98" s="415">
        <v>0</v>
      </c>
      <c r="L98" s="415">
        <v>47826.726999999999</v>
      </c>
      <c r="M98" s="417" t="s">
        <v>490</v>
      </c>
      <c r="N98" s="415">
        <v>0</v>
      </c>
      <c r="O98" s="415">
        <v>0</v>
      </c>
      <c r="P98" s="415">
        <v>0</v>
      </c>
      <c r="Q98" s="415"/>
      <c r="R98" s="415">
        <v>0</v>
      </c>
      <c r="S98" s="415">
        <v>0</v>
      </c>
      <c r="T98" s="415">
        <v>0</v>
      </c>
      <c r="U98" s="415"/>
      <c r="V98" s="415">
        <v>0</v>
      </c>
      <c r="W98" s="415">
        <v>0</v>
      </c>
      <c r="X98" s="415">
        <v>0</v>
      </c>
      <c r="Y98" s="417" t="s">
        <v>490</v>
      </c>
      <c r="Z98" s="415">
        <v>421027.08299999998</v>
      </c>
      <c r="AA98" s="415">
        <v>333353.87699999998</v>
      </c>
      <c r="AB98" s="415">
        <v>754380.96100000001</v>
      </c>
      <c r="AC98" s="415"/>
      <c r="AD98" s="415">
        <v>31978.809000000001</v>
      </c>
      <c r="AE98" s="415">
        <v>0</v>
      </c>
      <c r="AF98" s="415">
        <v>31978.809000000001</v>
      </c>
      <c r="AG98" s="415"/>
      <c r="AH98" s="415">
        <v>0</v>
      </c>
      <c r="AI98" s="415">
        <v>0</v>
      </c>
      <c r="AJ98" s="415">
        <v>0</v>
      </c>
      <c r="AK98" s="417" t="s">
        <v>490</v>
      </c>
      <c r="AL98" s="415">
        <v>0</v>
      </c>
      <c r="AM98" s="415">
        <v>0</v>
      </c>
      <c r="AN98" s="415">
        <v>0</v>
      </c>
      <c r="AO98" s="415"/>
      <c r="AP98" s="415">
        <v>500832.61900000001</v>
      </c>
      <c r="AQ98" s="415">
        <v>333353.87699999998</v>
      </c>
      <c r="AR98" s="415">
        <v>834186.49699999997</v>
      </c>
    </row>
    <row r="99" spans="1:44" s="25" customFormat="1" ht="5.0999999999999996" customHeight="1">
      <c r="A99" s="417"/>
      <c r="B99" s="415"/>
      <c r="C99" s="415"/>
      <c r="D99" s="415"/>
      <c r="E99" s="415"/>
      <c r="F99" s="415"/>
      <c r="G99" s="415"/>
      <c r="H99" s="415"/>
      <c r="I99" s="415"/>
      <c r="J99" s="415">
        <v>0</v>
      </c>
      <c r="K99" s="415">
        <v>0</v>
      </c>
      <c r="L99" s="415">
        <v>0</v>
      </c>
      <c r="M99" s="417"/>
      <c r="N99" s="415"/>
      <c r="O99" s="415"/>
      <c r="P99" s="415"/>
      <c r="Q99" s="415"/>
      <c r="R99" s="415"/>
      <c r="S99" s="415"/>
      <c r="T99" s="415"/>
      <c r="U99" s="415"/>
      <c r="V99" s="415">
        <v>0</v>
      </c>
      <c r="W99" s="415">
        <v>0</v>
      </c>
      <c r="X99" s="415">
        <v>0</v>
      </c>
      <c r="Y99" s="417"/>
      <c r="Z99" s="415"/>
      <c r="AA99" s="415"/>
      <c r="AB99" s="415"/>
      <c r="AC99" s="415"/>
      <c r="AD99" s="415"/>
      <c r="AE99" s="415"/>
      <c r="AF99" s="415"/>
      <c r="AG99" s="415"/>
      <c r="AH99" s="415">
        <v>0</v>
      </c>
      <c r="AI99" s="415">
        <v>0</v>
      </c>
      <c r="AJ99" s="415">
        <v>0</v>
      </c>
      <c r="AK99" s="417"/>
      <c r="AL99" s="415">
        <v>0</v>
      </c>
      <c r="AM99" s="415">
        <v>0</v>
      </c>
      <c r="AN99" s="415">
        <v>0</v>
      </c>
      <c r="AO99" s="415"/>
      <c r="AP99" s="415"/>
      <c r="AQ99" s="415"/>
      <c r="AR99" s="415"/>
    </row>
    <row r="100" spans="1:44" s="413" customFormat="1" ht="9.9499999999999993" customHeight="1">
      <c r="A100" s="411" t="s">
        <v>491</v>
      </c>
      <c r="B100" s="412">
        <v>252875.23699999999</v>
      </c>
      <c r="C100" s="412">
        <v>0</v>
      </c>
      <c r="D100" s="412">
        <v>252875.23699999999</v>
      </c>
      <c r="E100" s="412"/>
      <c r="F100" s="412">
        <v>309316.05800000002</v>
      </c>
      <c r="G100" s="412">
        <v>0</v>
      </c>
      <c r="H100" s="412">
        <v>309316.05800000002</v>
      </c>
      <c r="I100" s="412"/>
      <c r="J100" s="412">
        <v>143659.49799999999</v>
      </c>
      <c r="K100" s="412">
        <v>0</v>
      </c>
      <c r="L100" s="412">
        <v>143659.49799999999</v>
      </c>
      <c r="M100" s="411" t="s">
        <v>491</v>
      </c>
      <c r="N100" s="412">
        <v>182145.04199999999</v>
      </c>
      <c r="O100" s="412">
        <v>0</v>
      </c>
      <c r="P100" s="412">
        <v>182145.04199999999</v>
      </c>
      <c r="Q100" s="412"/>
      <c r="R100" s="412">
        <v>0</v>
      </c>
      <c r="S100" s="412">
        <v>0</v>
      </c>
      <c r="T100" s="412">
        <v>0</v>
      </c>
      <c r="U100" s="412"/>
      <c r="V100" s="412">
        <v>414870.65299999999</v>
      </c>
      <c r="W100" s="412">
        <v>0</v>
      </c>
      <c r="X100" s="412">
        <v>414870.65299999999</v>
      </c>
      <c r="Y100" s="411" t="s">
        <v>491</v>
      </c>
      <c r="Z100" s="412">
        <v>0</v>
      </c>
      <c r="AA100" s="412">
        <v>0</v>
      </c>
      <c r="AB100" s="412">
        <v>0</v>
      </c>
      <c r="AC100" s="412"/>
      <c r="AD100" s="412">
        <v>0</v>
      </c>
      <c r="AE100" s="412">
        <v>0</v>
      </c>
      <c r="AF100" s="412">
        <v>0</v>
      </c>
      <c r="AG100" s="412"/>
      <c r="AH100" s="412">
        <v>0</v>
      </c>
      <c r="AI100" s="412">
        <v>0</v>
      </c>
      <c r="AJ100" s="412">
        <v>0</v>
      </c>
      <c r="AK100" s="411" t="s">
        <v>491</v>
      </c>
      <c r="AL100" s="412">
        <v>0</v>
      </c>
      <c r="AM100" s="412">
        <v>0</v>
      </c>
      <c r="AN100" s="412">
        <v>0</v>
      </c>
      <c r="AO100" s="412"/>
      <c r="AP100" s="412">
        <v>1302866.4880000001</v>
      </c>
      <c r="AQ100" s="412">
        <v>0</v>
      </c>
      <c r="AR100" s="412">
        <v>1302866.4880000001</v>
      </c>
    </row>
    <row r="101" spans="1:44" s="413" customFormat="1" ht="9.9499999999999993" customHeight="1">
      <c r="A101" s="417" t="s">
        <v>492</v>
      </c>
      <c r="B101" s="415">
        <v>0</v>
      </c>
      <c r="C101" s="415">
        <v>0</v>
      </c>
      <c r="D101" s="415">
        <v>0</v>
      </c>
      <c r="E101" s="415"/>
      <c r="F101" s="415">
        <v>0</v>
      </c>
      <c r="G101" s="415">
        <v>0</v>
      </c>
      <c r="H101" s="415">
        <v>0</v>
      </c>
      <c r="I101" s="415"/>
      <c r="J101" s="415">
        <v>0</v>
      </c>
      <c r="K101" s="415">
        <v>0</v>
      </c>
      <c r="L101" s="415">
        <v>0</v>
      </c>
      <c r="M101" s="417" t="s">
        <v>492</v>
      </c>
      <c r="N101" s="415">
        <v>0</v>
      </c>
      <c r="O101" s="415">
        <v>0</v>
      </c>
      <c r="P101" s="415">
        <v>0</v>
      </c>
      <c r="Q101" s="415"/>
      <c r="R101" s="415">
        <v>0</v>
      </c>
      <c r="S101" s="415">
        <v>0</v>
      </c>
      <c r="T101" s="415">
        <v>0</v>
      </c>
      <c r="U101" s="415"/>
      <c r="V101" s="415">
        <v>0</v>
      </c>
      <c r="W101" s="415">
        <v>0</v>
      </c>
      <c r="X101" s="415">
        <v>0</v>
      </c>
      <c r="Y101" s="417" t="s">
        <v>492</v>
      </c>
      <c r="Z101" s="415">
        <v>0</v>
      </c>
      <c r="AA101" s="415">
        <v>0</v>
      </c>
      <c r="AB101" s="415">
        <v>0</v>
      </c>
      <c r="AC101" s="415"/>
      <c r="AD101" s="415">
        <v>0</v>
      </c>
      <c r="AE101" s="415">
        <v>0</v>
      </c>
      <c r="AF101" s="415">
        <v>0</v>
      </c>
      <c r="AG101" s="415"/>
      <c r="AH101" s="415">
        <v>0</v>
      </c>
      <c r="AI101" s="415">
        <v>0</v>
      </c>
      <c r="AJ101" s="415">
        <v>0</v>
      </c>
      <c r="AK101" s="417" t="s">
        <v>492</v>
      </c>
      <c r="AL101" s="415">
        <v>0</v>
      </c>
      <c r="AM101" s="415">
        <v>0</v>
      </c>
      <c r="AN101" s="415">
        <v>0</v>
      </c>
      <c r="AO101" s="415"/>
      <c r="AP101" s="415">
        <v>0</v>
      </c>
      <c r="AQ101" s="415">
        <v>0</v>
      </c>
      <c r="AR101" s="415">
        <v>0</v>
      </c>
    </row>
    <row r="102" spans="1:44" s="413" customFormat="1" ht="9.9499999999999993" customHeight="1">
      <c r="A102" s="417" t="s">
        <v>493</v>
      </c>
      <c r="B102" s="415">
        <v>0</v>
      </c>
      <c r="C102" s="415">
        <v>0</v>
      </c>
      <c r="D102" s="415">
        <v>0</v>
      </c>
      <c r="E102" s="415"/>
      <c r="F102" s="415">
        <v>0</v>
      </c>
      <c r="G102" s="415">
        <v>0</v>
      </c>
      <c r="H102" s="415">
        <v>0</v>
      </c>
      <c r="I102" s="415"/>
      <c r="J102" s="415">
        <v>0</v>
      </c>
      <c r="K102" s="415">
        <v>0</v>
      </c>
      <c r="L102" s="415">
        <v>0</v>
      </c>
      <c r="M102" s="417" t="s">
        <v>493</v>
      </c>
      <c r="N102" s="415">
        <v>0</v>
      </c>
      <c r="O102" s="415">
        <v>0</v>
      </c>
      <c r="P102" s="415">
        <v>0</v>
      </c>
      <c r="Q102" s="415"/>
      <c r="R102" s="415">
        <v>0</v>
      </c>
      <c r="S102" s="415">
        <v>0</v>
      </c>
      <c r="T102" s="415">
        <v>0</v>
      </c>
      <c r="U102" s="415"/>
      <c r="V102" s="415">
        <v>0</v>
      </c>
      <c r="W102" s="415">
        <v>0</v>
      </c>
      <c r="X102" s="415">
        <v>0</v>
      </c>
      <c r="Y102" s="417" t="s">
        <v>493</v>
      </c>
      <c r="Z102" s="415">
        <v>0</v>
      </c>
      <c r="AA102" s="415">
        <v>0</v>
      </c>
      <c r="AB102" s="415">
        <v>0</v>
      </c>
      <c r="AC102" s="415"/>
      <c r="AD102" s="415">
        <v>0</v>
      </c>
      <c r="AE102" s="415">
        <v>0</v>
      </c>
      <c r="AF102" s="415">
        <v>0</v>
      </c>
      <c r="AG102" s="415"/>
      <c r="AH102" s="415">
        <v>0</v>
      </c>
      <c r="AI102" s="415">
        <v>0</v>
      </c>
      <c r="AJ102" s="415">
        <v>0</v>
      </c>
      <c r="AK102" s="417" t="s">
        <v>493</v>
      </c>
      <c r="AL102" s="415">
        <v>0</v>
      </c>
      <c r="AM102" s="415">
        <v>0</v>
      </c>
      <c r="AN102" s="415">
        <v>0</v>
      </c>
      <c r="AO102" s="415"/>
      <c r="AP102" s="415">
        <v>0</v>
      </c>
      <c r="AQ102" s="415">
        <v>0</v>
      </c>
      <c r="AR102" s="415">
        <v>0</v>
      </c>
    </row>
    <row r="103" spans="1:44" s="413" customFormat="1" ht="9.9499999999999993" customHeight="1">
      <c r="A103" s="417" t="s">
        <v>494</v>
      </c>
      <c r="B103" s="415">
        <v>252875.23699999999</v>
      </c>
      <c r="C103" s="415">
        <v>0</v>
      </c>
      <c r="D103" s="415">
        <v>252875.23699999999</v>
      </c>
      <c r="E103" s="415"/>
      <c r="F103" s="415">
        <v>309316.05800000002</v>
      </c>
      <c r="G103" s="415">
        <v>0</v>
      </c>
      <c r="H103" s="415">
        <v>309316.05800000002</v>
      </c>
      <c r="I103" s="415"/>
      <c r="J103" s="415">
        <v>143659.49799999999</v>
      </c>
      <c r="K103" s="415">
        <v>0</v>
      </c>
      <c r="L103" s="415">
        <v>143659.49799999999</v>
      </c>
      <c r="M103" s="417" t="s">
        <v>494</v>
      </c>
      <c r="N103" s="415">
        <v>182145.04199999999</v>
      </c>
      <c r="O103" s="415">
        <v>0</v>
      </c>
      <c r="P103" s="415">
        <v>182145.04199999999</v>
      </c>
      <c r="Q103" s="415"/>
      <c r="R103" s="415">
        <v>0</v>
      </c>
      <c r="S103" s="415">
        <v>0</v>
      </c>
      <c r="T103" s="415">
        <v>0</v>
      </c>
      <c r="U103" s="415"/>
      <c r="V103" s="415">
        <v>414870.65299999999</v>
      </c>
      <c r="W103" s="415">
        <v>0</v>
      </c>
      <c r="X103" s="415">
        <v>414870.65299999999</v>
      </c>
      <c r="Y103" s="417" t="s">
        <v>494</v>
      </c>
      <c r="Z103" s="415">
        <v>0</v>
      </c>
      <c r="AA103" s="415">
        <v>0</v>
      </c>
      <c r="AB103" s="415">
        <v>0</v>
      </c>
      <c r="AC103" s="415"/>
      <c r="AD103" s="415">
        <v>0</v>
      </c>
      <c r="AE103" s="415">
        <v>0</v>
      </c>
      <c r="AF103" s="415">
        <v>0</v>
      </c>
      <c r="AG103" s="415"/>
      <c r="AH103" s="415">
        <v>0</v>
      </c>
      <c r="AI103" s="415">
        <v>0</v>
      </c>
      <c r="AJ103" s="415">
        <v>0</v>
      </c>
      <c r="AK103" s="417" t="s">
        <v>494</v>
      </c>
      <c r="AL103" s="415">
        <v>0</v>
      </c>
      <c r="AM103" s="415">
        <v>0</v>
      </c>
      <c r="AN103" s="415">
        <v>0</v>
      </c>
      <c r="AO103" s="415"/>
      <c r="AP103" s="415">
        <v>1302866.4880000001</v>
      </c>
      <c r="AQ103" s="415">
        <v>0</v>
      </c>
      <c r="AR103" s="415">
        <v>1302866.4880000001</v>
      </c>
    </row>
    <row r="104" spans="1:44" s="25" customFormat="1" ht="5.0999999999999996" customHeight="1">
      <c r="A104" s="417"/>
      <c r="B104" s="415"/>
      <c r="C104" s="415"/>
      <c r="D104" s="415"/>
      <c r="E104" s="415"/>
      <c r="F104" s="415"/>
      <c r="G104" s="415"/>
      <c r="H104" s="415"/>
      <c r="I104" s="415"/>
      <c r="J104" s="415">
        <v>0</v>
      </c>
      <c r="K104" s="415">
        <v>0</v>
      </c>
      <c r="L104" s="415">
        <v>0</v>
      </c>
      <c r="M104" s="417"/>
      <c r="N104" s="415"/>
      <c r="O104" s="415"/>
      <c r="P104" s="415"/>
      <c r="Q104" s="415"/>
      <c r="R104" s="415"/>
      <c r="S104" s="415"/>
      <c r="T104" s="415"/>
      <c r="U104" s="415"/>
      <c r="V104" s="415">
        <v>0</v>
      </c>
      <c r="W104" s="415">
        <v>0</v>
      </c>
      <c r="X104" s="415">
        <v>0</v>
      </c>
      <c r="Y104" s="417"/>
      <c r="Z104" s="415"/>
      <c r="AA104" s="415"/>
      <c r="AB104" s="415"/>
      <c r="AC104" s="415"/>
      <c r="AD104" s="415"/>
      <c r="AE104" s="415"/>
      <c r="AF104" s="415"/>
      <c r="AG104" s="415"/>
      <c r="AH104" s="415">
        <v>0</v>
      </c>
      <c r="AI104" s="415">
        <v>0</v>
      </c>
      <c r="AJ104" s="415">
        <v>0</v>
      </c>
      <c r="AK104" s="417"/>
      <c r="AL104" s="415">
        <v>0</v>
      </c>
      <c r="AM104" s="415">
        <v>0</v>
      </c>
      <c r="AN104" s="415">
        <v>0</v>
      </c>
      <c r="AO104" s="415"/>
      <c r="AP104" s="415"/>
      <c r="AQ104" s="415"/>
      <c r="AR104" s="415"/>
    </row>
    <row r="105" spans="1:44" s="413" customFormat="1" ht="9.9499999999999993" customHeight="1">
      <c r="A105" s="418" t="s">
        <v>495</v>
      </c>
      <c r="B105" s="419">
        <v>47167.915999999997</v>
      </c>
      <c r="C105" s="419">
        <v>2604.587</v>
      </c>
      <c r="D105" s="419">
        <v>49772.504000000001</v>
      </c>
      <c r="E105" s="419"/>
      <c r="F105" s="419">
        <v>113915.133</v>
      </c>
      <c r="G105" s="419">
        <v>1195.278</v>
      </c>
      <c r="H105" s="419">
        <v>115110.41099999999</v>
      </c>
      <c r="I105" s="419"/>
      <c r="J105" s="419">
        <v>26059.331999999999</v>
      </c>
      <c r="K105" s="419">
        <v>1701.944</v>
      </c>
      <c r="L105" s="419">
        <v>27761.276999999998</v>
      </c>
      <c r="M105" s="418" t="s">
        <v>495</v>
      </c>
      <c r="N105" s="419">
        <v>49681.856</v>
      </c>
      <c r="O105" s="419">
        <v>1004.854</v>
      </c>
      <c r="P105" s="419">
        <v>50686.71</v>
      </c>
      <c r="Q105" s="419"/>
      <c r="R105" s="419">
        <v>8838.5750000000007</v>
      </c>
      <c r="S105" s="419">
        <v>85.786000000000001</v>
      </c>
      <c r="T105" s="419">
        <v>8924.3619999999992</v>
      </c>
      <c r="U105" s="419"/>
      <c r="V105" s="419">
        <v>72398.578999999998</v>
      </c>
      <c r="W105" s="419">
        <v>11170.712</v>
      </c>
      <c r="X105" s="419">
        <v>83569.290999999997</v>
      </c>
      <c r="Y105" s="418" t="s">
        <v>495</v>
      </c>
      <c r="Z105" s="419">
        <v>35712.332999999999</v>
      </c>
      <c r="AA105" s="419">
        <v>14154.308999999999</v>
      </c>
      <c r="AB105" s="419">
        <v>49866.642</v>
      </c>
      <c r="AC105" s="419"/>
      <c r="AD105" s="419">
        <v>11491.071</v>
      </c>
      <c r="AE105" s="419">
        <v>255.13800000000001</v>
      </c>
      <c r="AF105" s="419">
        <v>11746.209000000001</v>
      </c>
      <c r="AG105" s="419"/>
      <c r="AH105" s="419">
        <v>6625.4970000000003</v>
      </c>
      <c r="AI105" s="419">
        <v>558.69299999999998</v>
      </c>
      <c r="AJ105" s="419">
        <v>7184.19</v>
      </c>
      <c r="AK105" s="418" t="s">
        <v>495</v>
      </c>
      <c r="AL105" s="419">
        <v>9574.74</v>
      </c>
      <c r="AM105" s="419">
        <v>25.920999999999999</v>
      </c>
      <c r="AN105" s="419">
        <v>9600.6610000000001</v>
      </c>
      <c r="AO105" s="419"/>
      <c r="AP105" s="419">
        <v>381465.03199999995</v>
      </c>
      <c r="AQ105" s="419">
        <v>32757.221999999998</v>
      </c>
      <c r="AR105" s="419">
        <v>414222.25699999993</v>
      </c>
    </row>
    <row r="106" spans="1:44" s="25" customFormat="1" ht="5.0999999999999996" customHeight="1">
      <c r="A106" s="417"/>
      <c r="B106" s="419"/>
      <c r="C106" s="419"/>
      <c r="D106" s="419"/>
      <c r="E106" s="419"/>
      <c r="F106" s="419"/>
      <c r="G106" s="419"/>
      <c r="H106" s="419"/>
      <c r="I106" s="419"/>
      <c r="J106" s="419">
        <v>0</v>
      </c>
      <c r="K106" s="419">
        <v>0</v>
      </c>
      <c r="L106" s="419">
        <v>0</v>
      </c>
      <c r="M106" s="417"/>
      <c r="N106" s="419"/>
      <c r="O106" s="419"/>
      <c r="P106" s="419"/>
      <c r="Q106" s="419"/>
      <c r="R106" s="419"/>
      <c r="S106" s="419"/>
      <c r="T106" s="419"/>
      <c r="U106" s="419"/>
      <c r="V106" s="419">
        <v>0</v>
      </c>
      <c r="W106" s="419">
        <v>0</v>
      </c>
      <c r="X106" s="419">
        <v>0</v>
      </c>
      <c r="Y106" s="417"/>
      <c r="Z106" s="419"/>
      <c r="AA106" s="419"/>
      <c r="AB106" s="419"/>
      <c r="AC106" s="419"/>
      <c r="AD106" s="419"/>
      <c r="AE106" s="419"/>
      <c r="AF106" s="419"/>
      <c r="AG106" s="419"/>
      <c r="AH106" s="419">
        <v>0</v>
      </c>
      <c r="AI106" s="419">
        <v>0</v>
      </c>
      <c r="AJ106" s="419">
        <v>0</v>
      </c>
      <c r="AK106" s="417"/>
      <c r="AL106" s="419">
        <v>0</v>
      </c>
      <c r="AM106" s="419">
        <v>0</v>
      </c>
      <c r="AN106" s="419">
        <v>0</v>
      </c>
      <c r="AO106" s="419"/>
      <c r="AP106" s="419"/>
      <c r="AQ106" s="419"/>
      <c r="AR106" s="419"/>
    </row>
    <row r="107" spans="1:44" s="413" customFormat="1" ht="9.9499999999999993" customHeight="1">
      <c r="A107" s="411" t="s">
        <v>496</v>
      </c>
      <c r="B107" s="412">
        <v>36128.252999999997</v>
      </c>
      <c r="C107" s="412">
        <v>379.73899999999998</v>
      </c>
      <c r="D107" s="412">
        <v>36507.993000000002</v>
      </c>
      <c r="E107" s="412"/>
      <c r="F107" s="412">
        <v>99507.092999999993</v>
      </c>
      <c r="G107" s="412">
        <v>227.863</v>
      </c>
      <c r="H107" s="412">
        <v>99734.956000000006</v>
      </c>
      <c r="I107" s="412"/>
      <c r="J107" s="412">
        <v>39928.694000000003</v>
      </c>
      <c r="K107" s="412">
        <v>39.389000000000003</v>
      </c>
      <c r="L107" s="412">
        <v>39968.082999999999</v>
      </c>
      <c r="M107" s="411" t="s">
        <v>496</v>
      </c>
      <c r="N107" s="412">
        <v>26114.823</v>
      </c>
      <c r="O107" s="412">
        <v>8.9999999999999993E-3</v>
      </c>
      <c r="P107" s="412">
        <v>26114.831999999999</v>
      </c>
      <c r="Q107" s="412"/>
      <c r="R107" s="412">
        <v>5911.6030000000001</v>
      </c>
      <c r="S107" s="412">
        <v>330.38400000000001</v>
      </c>
      <c r="T107" s="412">
        <v>6241.9880000000003</v>
      </c>
      <c r="U107" s="412"/>
      <c r="V107" s="412">
        <v>37983.421999999999</v>
      </c>
      <c r="W107" s="412">
        <v>670.62800000000004</v>
      </c>
      <c r="X107" s="412">
        <v>38654.050999999999</v>
      </c>
      <c r="Y107" s="411" t="s">
        <v>496</v>
      </c>
      <c r="Z107" s="412">
        <v>790.077</v>
      </c>
      <c r="AA107" s="412">
        <v>138.08699999999999</v>
      </c>
      <c r="AB107" s="412">
        <v>928.16499999999996</v>
      </c>
      <c r="AC107" s="412"/>
      <c r="AD107" s="412">
        <v>26707.433000000001</v>
      </c>
      <c r="AE107" s="412">
        <v>50.02</v>
      </c>
      <c r="AF107" s="412">
        <v>26757.453000000001</v>
      </c>
      <c r="AG107" s="412"/>
      <c r="AH107" s="412">
        <v>7709.7790000000005</v>
      </c>
      <c r="AI107" s="412">
        <v>62.164999999999999</v>
      </c>
      <c r="AJ107" s="412">
        <v>7771.9440000000004</v>
      </c>
      <c r="AK107" s="411" t="s">
        <v>496</v>
      </c>
      <c r="AL107" s="412">
        <v>2185.2959999999998</v>
      </c>
      <c r="AM107" s="412">
        <v>0</v>
      </c>
      <c r="AN107" s="412">
        <v>2185.2959999999998</v>
      </c>
      <c r="AO107" s="412"/>
      <c r="AP107" s="412">
        <v>282966.47299999994</v>
      </c>
      <c r="AQ107" s="412">
        <v>1898.2840000000001</v>
      </c>
      <c r="AR107" s="412">
        <v>284864.761</v>
      </c>
    </row>
    <row r="108" spans="1:44" s="413" customFormat="1" ht="9.9499999999999993" customHeight="1">
      <c r="A108" s="417" t="s">
        <v>497</v>
      </c>
      <c r="B108" s="415">
        <v>26627.29</v>
      </c>
      <c r="C108" s="415">
        <v>379.67200000000003</v>
      </c>
      <c r="D108" s="415">
        <v>27006.962</v>
      </c>
      <c r="E108" s="415"/>
      <c r="F108" s="415">
        <v>80251.634999999995</v>
      </c>
      <c r="G108" s="415">
        <v>227.863</v>
      </c>
      <c r="H108" s="415">
        <v>80479.498000000007</v>
      </c>
      <c r="I108" s="415"/>
      <c r="J108" s="415">
        <v>35024.364000000001</v>
      </c>
      <c r="K108" s="415">
        <v>39.389000000000003</v>
      </c>
      <c r="L108" s="415">
        <v>35063.752999999997</v>
      </c>
      <c r="M108" s="417" t="s">
        <v>497</v>
      </c>
      <c r="N108" s="415">
        <v>20697.983</v>
      </c>
      <c r="O108" s="415">
        <v>0</v>
      </c>
      <c r="P108" s="415">
        <v>20697.983</v>
      </c>
      <c r="Q108" s="415"/>
      <c r="R108" s="415">
        <v>5910.44</v>
      </c>
      <c r="S108" s="415">
        <v>330.38400000000001</v>
      </c>
      <c r="T108" s="415">
        <v>6240.8249999999998</v>
      </c>
      <c r="U108" s="415"/>
      <c r="V108" s="415">
        <v>15968.268</v>
      </c>
      <c r="W108" s="415">
        <v>670.62800000000004</v>
      </c>
      <c r="X108" s="415">
        <v>16638.896000000001</v>
      </c>
      <c r="Y108" s="417" t="s">
        <v>497</v>
      </c>
      <c r="Z108" s="415">
        <v>0</v>
      </c>
      <c r="AA108" s="415">
        <v>0</v>
      </c>
      <c r="AB108" s="415">
        <v>0</v>
      </c>
      <c r="AC108" s="415"/>
      <c r="AD108" s="415">
        <v>24717.040000000001</v>
      </c>
      <c r="AE108" s="415">
        <v>0.50900000000000001</v>
      </c>
      <c r="AF108" s="415">
        <v>24717.548999999999</v>
      </c>
      <c r="AG108" s="415"/>
      <c r="AH108" s="415">
        <v>7649.3379999999997</v>
      </c>
      <c r="AI108" s="415">
        <v>62.164999999999999</v>
      </c>
      <c r="AJ108" s="415">
        <v>7711.5039999999999</v>
      </c>
      <c r="AK108" s="417" t="s">
        <v>497</v>
      </c>
      <c r="AL108" s="415">
        <v>313.27800000000002</v>
      </c>
      <c r="AM108" s="415">
        <v>0</v>
      </c>
      <c r="AN108" s="415">
        <v>313.27800000000002</v>
      </c>
      <c r="AO108" s="415"/>
      <c r="AP108" s="415">
        <v>217159.636</v>
      </c>
      <c r="AQ108" s="415">
        <v>1710.6100000000001</v>
      </c>
      <c r="AR108" s="415">
        <v>218870.24799999999</v>
      </c>
    </row>
    <row r="109" spans="1:44" s="413" customFormat="1" ht="9.9499999999999993" customHeight="1">
      <c r="A109" s="417" t="s">
        <v>498</v>
      </c>
      <c r="B109" s="415">
        <v>0</v>
      </c>
      <c r="C109" s="415">
        <v>0</v>
      </c>
      <c r="D109" s="415">
        <v>0</v>
      </c>
      <c r="E109" s="415"/>
      <c r="F109" s="415">
        <v>0</v>
      </c>
      <c r="G109" s="415">
        <v>0</v>
      </c>
      <c r="H109" s="415">
        <v>0</v>
      </c>
      <c r="I109" s="415"/>
      <c r="J109" s="415">
        <v>1965.9469999999999</v>
      </c>
      <c r="K109" s="415">
        <v>0</v>
      </c>
      <c r="L109" s="415">
        <v>1965.9469999999999</v>
      </c>
      <c r="M109" s="417" t="s">
        <v>498</v>
      </c>
      <c r="N109" s="415">
        <v>335.11099999999999</v>
      </c>
      <c r="O109" s="415">
        <v>0</v>
      </c>
      <c r="P109" s="415">
        <v>335.11099999999999</v>
      </c>
      <c r="Q109" s="415"/>
      <c r="R109" s="415">
        <v>0</v>
      </c>
      <c r="S109" s="415">
        <v>0</v>
      </c>
      <c r="T109" s="415">
        <v>0</v>
      </c>
      <c r="U109" s="415"/>
      <c r="V109" s="415">
        <v>0</v>
      </c>
      <c r="W109" s="415">
        <v>0</v>
      </c>
      <c r="X109" s="415">
        <v>0</v>
      </c>
      <c r="Y109" s="417" t="s">
        <v>498</v>
      </c>
      <c r="Z109" s="415">
        <v>0</v>
      </c>
      <c r="AA109" s="415">
        <v>0</v>
      </c>
      <c r="AB109" s="415">
        <v>0</v>
      </c>
      <c r="AC109" s="415"/>
      <c r="AD109" s="415">
        <v>0</v>
      </c>
      <c r="AE109" s="415">
        <v>0</v>
      </c>
      <c r="AF109" s="415">
        <v>0</v>
      </c>
      <c r="AG109" s="415"/>
      <c r="AH109" s="415">
        <v>0</v>
      </c>
      <c r="AI109" s="415">
        <v>0</v>
      </c>
      <c r="AJ109" s="415">
        <v>0</v>
      </c>
      <c r="AK109" s="417" t="s">
        <v>498</v>
      </c>
      <c r="AL109" s="415">
        <v>0</v>
      </c>
      <c r="AM109" s="415">
        <v>0</v>
      </c>
      <c r="AN109" s="415">
        <v>0</v>
      </c>
      <c r="AO109" s="415"/>
      <c r="AP109" s="415">
        <v>2301.058</v>
      </c>
      <c r="AQ109" s="415">
        <v>0</v>
      </c>
      <c r="AR109" s="415">
        <v>2301.058</v>
      </c>
    </row>
    <row r="110" spans="1:44" s="413" customFormat="1" ht="9.9499999999999993" customHeight="1">
      <c r="A110" s="417" t="s">
        <v>499</v>
      </c>
      <c r="B110" s="415">
        <v>0</v>
      </c>
      <c r="C110" s="415">
        <v>0</v>
      </c>
      <c r="D110" s="415">
        <v>0</v>
      </c>
      <c r="E110" s="415"/>
      <c r="F110" s="415">
        <v>0</v>
      </c>
      <c r="G110" s="415">
        <v>0</v>
      </c>
      <c r="H110" s="415">
        <v>0</v>
      </c>
      <c r="I110" s="415"/>
      <c r="J110" s="415">
        <v>0</v>
      </c>
      <c r="K110" s="415">
        <v>0</v>
      </c>
      <c r="L110" s="415">
        <v>0</v>
      </c>
      <c r="M110" s="417" t="s">
        <v>499</v>
      </c>
      <c r="N110" s="415">
        <v>0</v>
      </c>
      <c r="O110" s="415">
        <v>0</v>
      </c>
      <c r="P110" s="415">
        <v>0</v>
      </c>
      <c r="Q110" s="415"/>
      <c r="R110" s="415">
        <v>0</v>
      </c>
      <c r="S110" s="415">
        <v>0</v>
      </c>
      <c r="T110" s="415">
        <v>0</v>
      </c>
      <c r="U110" s="415"/>
      <c r="V110" s="415">
        <v>0</v>
      </c>
      <c r="W110" s="415">
        <v>0</v>
      </c>
      <c r="X110" s="415">
        <v>0</v>
      </c>
      <c r="Y110" s="417" t="s">
        <v>499</v>
      </c>
      <c r="Z110" s="415">
        <v>0</v>
      </c>
      <c r="AA110" s="415">
        <v>0</v>
      </c>
      <c r="AB110" s="415">
        <v>0</v>
      </c>
      <c r="AC110" s="415"/>
      <c r="AD110" s="415">
        <v>0</v>
      </c>
      <c r="AE110" s="415">
        <v>0</v>
      </c>
      <c r="AF110" s="415">
        <v>0</v>
      </c>
      <c r="AG110" s="415"/>
      <c r="AH110" s="415">
        <v>0</v>
      </c>
      <c r="AI110" s="415">
        <v>0</v>
      </c>
      <c r="AJ110" s="415">
        <v>0</v>
      </c>
      <c r="AK110" s="417" t="s">
        <v>499</v>
      </c>
      <c r="AL110" s="415">
        <v>0</v>
      </c>
      <c r="AM110" s="415">
        <v>0</v>
      </c>
      <c r="AN110" s="415">
        <v>0</v>
      </c>
      <c r="AO110" s="415"/>
      <c r="AP110" s="415">
        <v>0</v>
      </c>
      <c r="AQ110" s="415">
        <v>0</v>
      </c>
      <c r="AR110" s="415">
        <v>0</v>
      </c>
    </row>
    <row r="111" spans="1:44" s="413" customFormat="1" ht="9.9499999999999993" customHeight="1">
      <c r="A111" s="417" t="s">
        <v>500</v>
      </c>
      <c r="B111" s="415">
        <v>3229.8029999999999</v>
      </c>
      <c r="C111" s="415">
        <v>6.7000000000000004E-2</v>
      </c>
      <c r="D111" s="415">
        <v>3229.87</v>
      </c>
      <c r="E111" s="415"/>
      <c r="F111" s="415">
        <v>9236.4500000000007</v>
      </c>
      <c r="G111" s="415">
        <v>0</v>
      </c>
      <c r="H111" s="415">
        <v>9236.4500000000007</v>
      </c>
      <c r="I111" s="415"/>
      <c r="J111" s="415">
        <v>2938.3820000000001</v>
      </c>
      <c r="K111" s="415">
        <v>0</v>
      </c>
      <c r="L111" s="415">
        <v>2938.3820000000001</v>
      </c>
      <c r="M111" s="417" t="s">
        <v>500</v>
      </c>
      <c r="N111" s="415">
        <v>132.06</v>
      </c>
      <c r="O111" s="415">
        <v>8.9999999999999993E-3</v>
      </c>
      <c r="P111" s="415">
        <v>132.06899999999999</v>
      </c>
      <c r="Q111" s="415"/>
      <c r="R111" s="415">
        <v>0</v>
      </c>
      <c r="S111" s="415">
        <v>0</v>
      </c>
      <c r="T111" s="415">
        <v>0</v>
      </c>
      <c r="U111" s="415"/>
      <c r="V111" s="415">
        <v>0</v>
      </c>
      <c r="W111" s="415">
        <v>0</v>
      </c>
      <c r="X111" s="415">
        <v>0</v>
      </c>
      <c r="Y111" s="417" t="s">
        <v>500</v>
      </c>
      <c r="Z111" s="415">
        <v>790.077</v>
      </c>
      <c r="AA111" s="415">
        <v>138.08699999999999</v>
      </c>
      <c r="AB111" s="415">
        <v>928.16499999999996</v>
      </c>
      <c r="AC111" s="415"/>
      <c r="AD111" s="415">
        <v>568.21299999999997</v>
      </c>
      <c r="AE111" s="415">
        <v>1.0920000000000001</v>
      </c>
      <c r="AF111" s="415">
        <v>569.30499999999995</v>
      </c>
      <c r="AG111" s="415"/>
      <c r="AH111" s="415">
        <v>60.36</v>
      </c>
      <c r="AI111" s="415">
        <v>0</v>
      </c>
      <c r="AJ111" s="415">
        <v>60.36</v>
      </c>
      <c r="AK111" s="417" t="s">
        <v>500</v>
      </c>
      <c r="AL111" s="415">
        <v>1872.0170000000001</v>
      </c>
      <c r="AM111" s="415">
        <v>0</v>
      </c>
      <c r="AN111" s="415">
        <v>1872.0170000000001</v>
      </c>
      <c r="AO111" s="415"/>
      <c r="AP111" s="415">
        <v>18827.362000000001</v>
      </c>
      <c r="AQ111" s="415">
        <v>139.255</v>
      </c>
      <c r="AR111" s="415">
        <v>18966.617999999999</v>
      </c>
    </row>
    <row r="112" spans="1:44" s="413" customFormat="1" ht="9.9499999999999993" customHeight="1">
      <c r="A112" s="417" t="s">
        <v>501</v>
      </c>
      <c r="B112" s="415">
        <v>6271.16</v>
      </c>
      <c r="C112" s="415">
        <v>0</v>
      </c>
      <c r="D112" s="415">
        <v>6271.16</v>
      </c>
      <c r="E112" s="415"/>
      <c r="F112" s="415">
        <v>10019.007</v>
      </c>
      <c r="G112" s="415">
        <v>0</v>
      </c>
      <c r="H112" s="415">
        <v>10019.007</v>
      </c>
      <c r="I112" s="415"/>
      <c r="J112" s="415">
        <v>0</v>
      </c>
      <c r="K112" s="415">
        <v>0</v>
      </c>
      <c r="L112" s="415">
        <v>0</v>
      </c>
      <c r="M112" s="417" t="s">
        <v>501</v>
      </c>
      <c r="N112" s="415">
        <v>4949.6679999999997</v>
      </c>
      <c r="O112" s="415">
        <v>0</v>
      </c>
      <c r="P112" s="415">
        <v>4949.6679999999997</v>
      </c>
      <c r="Q112" s="415"/>
      <c r="R112" s="415">
        <v>0</v>
      </c>
      <c r="S112" s="415">
        <v>0</v>
      </c>
      <c r="T112" s="415">
        <v>0</v>
      </c>
      <c r="U112" s="415"/>
      <c r="V112" s="415">
        <v>22015.153999999999</v>
      </c>
      <c r="W112" s="415">
        <v>0</v>
      </c>
      <c r="X112" s="415">
        <v>22015.153999999999</v>
      </c>
      <c r="Y112" s="417" t="s">
        <v>501</v>
      </c>
      <c r="Z112" s="415">
        <v>0</v>
      </c>
      <c r="AA112" s="415">
        <v>0</v>
      </c>
      <c r="AB112" s="415">
        <v>0</v>
      </c>
      <c r="AC112" s="415"/>
      <c r="AD112" s="415">
        <v>0</v>
      </c>
      <c r="AE112" s="415">
        <v>0</v>
      </c>
      <c r="AF112" s="415">
        <v>0</v>
      </c>
      <c r="AG112" s="415"/>
      <c r="AH112" s="415">
        <v>0</v>
      </c>
      <c r="AI112" s="415">
        <v>0</v>
      </c>
      <c r="AJ112" s="415">
        <v>0</v>
      </c>
      <c r="AK112" s="417" t="s">
        <v>501</v>
      </c>
      <c r="AL112" s="415">
        <v>0</v>
      </c>
      <c r="AM112" s="415">
        <v>0</v>
      </c>
      <c r="AN112" s="415">
        <v>0</v>
      </c>
      <c r="AO112" s="415"/>
      <c r="AP112" s="415">
        <v>43254.989000000001</v>
      </c>
      <c r="AQ112" s="415">
        <v>0</v>
      </c>
      <c r="AR112" s="415">
        <v>43254.989000000001</v>
      </c>
    </row>
    <row r="113" spans="1:44" s="413" customFormat="1" ht="9.9499999999999993" customHeight="1">
      <c r="A113" s="417" t="s">
        <v>502</v>
      </c>
      <c r="B113" s="415">
        <v>0</v>
      </c>
      <c r="C113" s="415">
        <v>0</v>
      </c>
      <c r="D113" s="415">
        <v>0</v>
      </c>
      <c r="E113" s="415"/>
      <c r="F113" s="415">
        <v>0</v>
      </c>
      <c r="G113" s="415">
        <v>0</v>
      </c>
      <c r="H113" s="415">
        <v>0</v>
      </c>
      <c r="I113" s="415"/>
      <c r="J113" s="415">
        <v>0</v>
      </c>
      <c r="K113" s="415">
        <v>0</v>
      </c>
      <c r="L113" s="415">
        <v>0</v>
      </c>
      <c r="M113" s="417" t="s">
        <v>502</v>
      </c>
      <c r="N113" s="415">
        <v>0</v>
      </c>
      <c r="O113" s="415">
        <v>0</v>
      </c>
      <c r="P113" s="415">
        <v>0</v>
      </c>
      <c r="Q113" s="415"/>
      <c r="R113" s="415">
        <v>1.1619999999999999</v>
      </c>
      <c r="S113" s="415">
        <v>0</v>
      </c>
      <c r="T113" s="415">
        <v>1.1619999999999999</v>
      </c>
      <c r="U113" s="415"/>
      <c r="V113" s="415">
        <v>0</v>
      </c>
      <c r="W113" s="415">
        <v>0</v>
      </c>
      <c r="X113" s="415">
        <v>0</v>
      </c>
      <c r="Y113" s="417" t="s">
        <v>502</v>
      </c>
      <c r="Z113" s="415">
        <v>0</v>
      </c>
      <c r="AA113" s="415">
        <v>0</v>
      </c>
      <c r="AB113" s="415">
        <v>0</v>
      </c>
      <c r="AC113" s="415"/>
      <c r="AD113" s="415">
        <v>1422.18</v>
      </c>
      <c r="AE113" s="415">
        <v>48.417000000000002</v>
      </c>
      <c r="AF113" s="415">
        <v>1470.598</v>
      </c>
      <c r="AG113" s="415"/>
      <c r="AH113" s="415">
        <v>7.9000000000000001E-2</v>
      </c>
      <c r="AI113" s="415">
        <v>0</v>
      </c>
      <c r="AJ113" s="415">
        <v>7.9000000000000001E-2</v>
      </c>
      <c r="AK113" s="417" t="s">
        <v>502</v>
      </c>
      <c r="AL113" s="415">
        <v>0</v>
      </c>
      <c r="AM113" s="415">
        <v>0</v>
      </c>
      <c r="AN113" s="415">
        <v>0</v>
      </c>
      <c r="AO113" s="415"/>
      <c r="AP113" s="415">
        <v>1423.421</v>
      </c>
      <c r="AQ113" s="415">
        <v>48.417000000000002</v>
      </c>
      <c r="AR113" s="415">
        <v>1471.8389999999999</v>
      </c>
    </row>
    <row r="114" spans="1:44" s="25" customFormat="1" ht="5.0999999999999996" customHeight="1">
      <c r="A114" s="417"/>
      <c r="B114" s="415"/>
      <c r="C114" s="415"/>
      <c r="D114" s="415"/>
      <c r="E114" s="415"/>
      <c r="F114" s="415"/>
      <c r="G114" s="415"/>
      <c r="H114" s="415"/>
      <c r="I114" s="415"/>
      <c r="J114" s="415">
        <v>0</v>
      </c>
      <c r="K114" s="415">
        <v>0</v>
      </c>
      <c r="L114" s="415">
        <v>0</v>
      </c>
      <c r="M114" s="417"/>
      <c r="N114" s="415"/>
      <c r="O114" s="415"/>
      <c r="P114" s="415"/>
      <c r="Q114" s="415"/>
      <c r="R114" s="415"/>
      <c r="S114" s="415"/>
      <c r="T114" s="415"/>
      <c r="U114" s="415"/>
      <c r="V114" s="415">
        <v>0</v>
      </c>
      <c r="W114" s="415">
        <v>0</v>
      </c>
      <c r="X114" s="415">
        <v>0</v>
      </c>
      <c r="Y114" s="417"/>
      <c r="Z114" s="415"/>
      <c r="AA114" s="415"/>
      <c r="AB114" s="415"/>
      <c r="AC114" s="415"/>
      <c r="AD114" s="415"/>
      <c r="AE114" s="415"/>
      <c r="AF114" s="415"/>
      <c r="AG114" s="415"/>
      <c r="AH114" s="415">
        <v>0</v>
      </c>
      <c r="AI114" s="415">
        <v>0</v>
      </c>
      <c r="AJ114" s="415">
        <v>0</v>
      </c>
      <c r="AK114" s="417"/>
      <c r="AL114" s="415">
        <v>0</v>
      </c>
      <c r="AM114" s="415">
        <v>0</v>
      </c>
      <c r="AN114" s="415">
        <v>0</v>
      </c>
      <c r="AO114" s="415"/>
      <c r="AP114" s="415"/>
      <c r="AQ114" s="415"/>
      <c r="AR114" s="415"/>
    </row>
    <row r="115" spans="1:44" s="413" customFormat="1" ht="9.9499999999999993" customHeight="1">
      <c r="A115" s="418" t="s">
        <v>503</v>
      </c>
      <c r="B115" s="419">
        <v>27973.954000000002</v>
      </c>
      <c r="C115" s="419">
        <v>1.1579999999999999</v>
      </c>
      <c r="D115" s="419">
        <v>27975.113000000001</v>
      </c>
      <c r="E115" s="419"/>
      <c r="F115" s="419">
        <v>33025.035000000003</v>
      </c>
      <c r="G115" s="419">
        <v>1956.0630000000001</v>
      </c>
      <c r="H115" s="419">
        <v>34981.099000000002</v>
      </c>
      <c r="I115" s="419"/>
      <c r="J115" s="419">
        <v>14599.304</v>
      </c>
      <c r="K115" s="419">
        <v>42.948999999999998</v>
      </c>
      <c r="L115" s="419">
        <v>14642.253000000001</v>
      </c>
      <c r="M115" s="418" t="s">
        <v>503</v>
      </c>
      <c r="N115" s="419">
        <v>3157.3209999999999</v>
      </c>
      <c r="O115" s="419">
        <v>4254.5129999999999</v>
      </c>
      <c r="P115" s="419">
        <v>7411.8339999999998</v>
      </c>
      <c r="Q115" s="419"/>
      <c r="R115" s="419">
        <v>64.667000000000002</v>
      </c>
      <c r="S115" s="419">
        <v>3.6269999999999998</v>
      </c>
      <c r="T115" s="419">
        <v>68.295000000000002</v>
      </c>
      <c r="U115" s="419"/>
      <c r="V115" s="419">
        <v>1168.5630000000001</v>
      </c>
      <c r="W115" s="419">
        <v>42.149000000000001</v>
      </c>
      <c r="X115" s="419">
        <v>1210.713</v>
      </c>
      <c r="Y115" s="418" t="s">
        <v>503</v>
      </c>
      <c r="Z115" s="419">
        <v>12865.111999999999</v>
      </c>
      <c r="AA115" s="419">
        <v>137.05799999999999</v>
      </c>
      <c r="AB115" s="419">
        <v>13002.17</v>
      </c>
      <c r="AC115" s="419"/>
      <c r="AD115" s="419">
        <v>956.77599999999995</v>
      </c>
      <c r="AE115" s="419">
        <v>0.83</v>
      </c>
      <c r="AF115" s="419">
        <v>957.60699999999997</v>
      </c>
      <c r="AG115" s="419"/>
      <c r="AH115" s="419">
        <v>1503.9570000000001</v>
      </c>
      <c r="AI115" s="419">
        <v>-969.476</v>
      </c>
      <c r="AJ115" s="419">
        <v>534.48099999999999</v>
      </c>
      <c r="AK115" s="418" t="s">
        <v>503</v>
      </c>
      <c r="AL115" s="419">
        <v>-143.86000000000001</v>
      </c>
      <c r="AM115" s="419">
        <v>0</v>
      </c>
      <c r="AN115" s="419">
        <v>-143.86000000000001</v>
      </c>
      <c r="AO115" s="419"/>
      <c r="AP115" s="419">
        <v>95170.828999999983</v>
      </c>
      <c r="AQ115" s="419">
        <v>5468.871000000001</v>
      </c>
      <c r="AR115" s="419">
        <v>100639.705</v>
      </c>
    </row>
    <row r="116" spans="1:44" s="25" customFormat="1" ht="5.0999999999999996" customHeight="1">
      <c r="A116" s="417"/>
      <c r="B116" s="419"/>
      <c r="C116" s="419"/>
      <c r="D116" s="419"/>
      <c r="E116" s="419"/>
      <c r="F116" s="419"/>
      <c r="G116" s="419"/>
      <c r="H116" s="419"/>
      <c r="I116" s="419"/>
      <c r="J116" s="419">
        <v>0</v>
      </c>
      <c r="K116" s="419">
        <v>0</v>
      </c>
      <c r="L116" s="419">
        <v>0</v>
      </c>
      <c r="M116" s="417"/>
      <c r="N116" s="419"/>
      <c r="O116" s="419"/>
      <c r="P116" s="419"/>
      <c r="Q116" s="419"/>
      <c r="R116" s="419"/>
      <c r="S116" s="419"/>
      <c r="T116" s="419"/>
      <c r="U116" s="419"/>
      <c r="V116" s="419">
        <v>0</v>
      </c>
      <c r="W116" s="419">
        <v>0</v>
      </c>
      <c r="X116" s="419">
        <v>0</v>
      </c>
      <c r="Y116" s="417"/>
      <c r="Z116" s="419"/>
      <c r="AA116" s="419"/>
      <c r="AB116" s="419"/>
      <c r="AC116" s="419"/>
      <c r="AD116" s="419"/>
      <c r="AE116" s="419"/>
      <c r="AF116" s="419"/>
      <c r="AG116" s="419"/>
      <c r="AH116" s="419">
        <v>0</v>
      </c>
      <c r="AI116" s="419">
        <v>0</v>
      </c>
      <c r="AJ116" s="419">
        <v>0</v>
      </c>
      <c r="AK116" s="417"/>
      <c r="AL116" s="419">
        <v>0</v>
      </c>
      <c r="AM116" s="419">
        <v>0</v>
      </c>
      <c r="AN116" s="419">
        <v>0</v>
      </c>
      <c r="AO116" s="419"/>
      <c r="AP116" s="419"/>
      <c r="AQ116" s="419"/>
      <c r="AR116" s="419"/>
    </row>
    <row r="117" spans="1:44" s="413" customFormat="1" ht="9.9499999999999993" customHeight="1">
      <c r="A117" s="418" t="s">
        <v>504</v>
      </c>
      <c r="B117" s="419">
        <v>11557.727999999999</v>
      </c>
      <c r="C117" s="419">
        <v>0</v>
      </c>
      <c r="D117" s="419">
        <v>11557.727999999999</v>
      </c>
      <c r="E117" s="419"/>
      <c r="F117" s="419">
        <v>587.06600000000003</v>
      </c>
      <c r="G117" s="419">
        <v>0</v>
      </c>
      <c r="H117" s="419">
        <v>587.06600000000003</v>
      </c>
      <c r="I117" s="419"/>
      <c r="J117" s="419">
        <v>5929.9359999999997</v>
      </c>
      <c r="K117" s="419">
        <v>0</v>
      </c>
      <c r="L117" s="419">
        <v>5929.9359999999997</v>
      </c>
      <c r="M117" s="418" t="s">
        <v>504</v>
      </c>
      <c r="N117" s="419">
        <v>855.44500000000005</v>
      </c>
      <c r="O117" s="419">
        <v>0</v>
      </c>
      <c r="P117" s="419">
        <v>855.44500000000005</v>
      </c>
      <c r="Q117" s="419"/>
      <c r="R117" s="419">
        <v>44.112000000000002</v>
      </c>
      <c r="S117" s="419">
        <v>0</v>
      </c>
      <c r="T117" s="419">
        <v>44.112000000000002</v>
      </c>
      <c r="U117" s="419"/>
      <c r="V117" s="419">
        <v>3640.5169999999998</v>
      </c>
      <c r="W117" s="419">
        <v>0</v>
      </c>
      <c r="X117" s="419">
        <v>3640.5169999999998</v>
      </c>
      <c r="Y117" s="418" t="s">
        <v>504</v>
      </c>
      <c r="Z117" s="419">
        <v>431.73</v>
      </c>
      <c r="AA117" s="419">
        <v>0</v>
      </c>
      <c r="AB117" s="419">
        <v>431.73</v>
      </c>
      <c r="AC117" s="419"/>
      <c r="AD117" s="419">
        <v>824.06500000000005</v>
      </c>
      <c r="AE117" s="419">
        <v>0</v>
      </c>
      <c r="AF117" s="419">
        <v>824.06500000000005</v>
      </c>
      <c r="AG117" s="419"/>
      <c r="AH117" s="419">
        <v>188.39</v>
      </c>
      <c r="AI117" s="419">
        <v>9.8000000000000004E-2</v>
      </c>
      <c r="AJ117" s="419">
        <v>188.488</v>
      </c>
      <c r="AK117" s="418" t="s">
        <v>504</v>
      </c>
      <c r="AL117" s="419">
        <v>0</v>
      </c>
      <c r="AM117" s="419">
        <v>0</v>
      </c>
      <c r="AN117" s="419">
        <v>0</v>
      </c>
      <c r="AO117" s="419"/>
      <c r="AP117" s="419">
        <v>24058.988999999998</v>
      </c>
      <c r="AQ117" s="419">
        <v>9.8000000000000004E-2</v>
      </c>
      <c r="AR117" s="419">
        <v>24059.087</v>
      </c>
    </row>
    <row r="118" spans="1:44" s="413" customFormat="1" ht="9.9499999999999993" customHeight="1">
      <c r="A118" s="417" t="s">
        <v>505</v>
      </c>
      <c r="B118" s="415">
        <v>0</v>
      </c>
      <c r="C118" s="415">
        <v>0</v>
      </c>
      <c r="D118" s="415">
        <v>0</v>
      </c>
      <c r="E118" s="415"/>
      <c r="F118" s="415">
        <v>0</v>
      </c>
      <c r="G118" s="415">
        <v>0</v>
      </c>
      <c r="H118" s="415">
        <v>0</v>
      </c>
      <c r="I118" s="415"/>
      <c r="J118" s="415">
        <v>0.214</v>
      </c>
      <c r="K118" s="415">
        <v>0</v>
      </c>
      <c r="L118" s="415">
        <v>0.214</v>
      </c>
      <c r="M118" s="417" t="s">
        <v>505</v>
      </c>
      <c r="N118" s="415">
        <v>68.542000000000002</v>
      </c>
      <c r="O118" s="415">
        <v>0</v>
      </c>
      <c r="P118" s="415">
        <v>68.542000000000002</v>
      </c>
      <c r="Q118" s="415"/>
      <c r="R118" s="415">
        <v>0</v>
      </c>
      <c r="S118" s="415">
        <v>0</v>
      </c>
      <c r="T118" s="415">
        <v>0</v>
      </c>
      <c r="U118" s="415"/>
      <c r="V118" s="415">
        <v>0</v>
      </c>
      <c r="W118" s="415">
        <v>0</v>
      </c>
      <c r="X118" s="415">
        <v>0</v>
      </c>
      <c r="Y118" s="417" t="s">
        <v>505</v>
      </c>
      <c r="Z118" s="415">
        <v>0</v>
      </c>
      <c r="AA118" s="415">
        <v>0</v>
      </c>
      <c r="AB118" s="415">
        <v>0</v>
      </c>
      <c r="AC118" s="415"/>
      <c r="AD118" s="415">
        <v>0</v>
      </c>
      <c r="AE118" s="415">
        <v>0</v>
      </c>
      <c r="AF118" s="415">
        <v>0</v>
      </c>
      <c r="AG118" s="415"/>
      <c r="AH118" s="415">
        <v>6.7619999999999996</v>
      </c>
      <c r="AI118" s="415">
        <v>9.8000000000000004E-2</v>
      </c>
      <c r="AJ118" s="415">
        <v>6.86</v>
      </c>
      <c r="AK118" s="417" t="s">
        <v>505</v>
      </c>
      <c r="AL118" s="415">
        <v>0</v>
      </c>
      <c r="AM118" s="415">
        <v>0</v>
      </c>
      <c r="AN118" s="415">
        <v>0</v>
      </c>
      <c r="AO118" s="415"/>
      <c r="AP118" s="415">
        <v>75.518000000000001</v>
      </c>
      <c r="AQ118" s="415">
        <v>9.8000000000000004E-2</v>
      </c>
      <c r="AR118" s="415">
        <v>75.616</v>
      </c>
    </row>
    <row r="119" spans="1:44" s="413" customFormat="1" ht="9.9499999999999993" customHeight="1">
      <c r="A119" s="417" t="s">
        <v>506</v>
      </c>
      <c r="B119" s="415">
        <v>11557.727999999999</v>
      </c>
      <c r="C119" s="415">
        <v>0</v>
      </c>
      <c r="D119" s="415">
        <v>11557.727999999999</v>
      </c>
      <c r="E119" s="415"/>
      <c r="F119" s="415">
        <v>587.06600000000003</v>
      </c>
      <c r="G119" s="415">
        <v>0</v>
      </c>
      <c r="H119" s="415">
        <v>587.06600000000003</v>
      </c>
      <c r="I119" s="415"/>
      <c r="J119" s="415">
        <v>5929.7219999999998</v>
      </c>
      <c r="K119" s="415">
        <v>0</v>
      </c>
      <c r="L119" s="415">
        <v>5929.7219999999998</v>
      </c>
      <c r="M119" s="417" t="s">
        <v>506</v>
      </c>
      <c r="N119" s="415">
        <v>786.90300000000002</v>
      </c>
      <c r="O119" s="415">
        <v>0</v>
      </c>
      <c r="P119" s="415">
        <v>786.90300000000002</v>
      </c>
      <c r="Q119" s="415"/>
      <c r="R119" s="415">
        <v>44.112000000000002</v>
      </c>
      <c r="S119" s="415">
        <v>0</v>
      </c>
      <c r="T119" s="415">
        <v>44.112000000000002</v>
      </c>
      <c r="U119" s="415"/>
      <c r="V119" s="415">
        <v>3640.5169999999998</v>
      </c>
      <c r="W119" s="415">
        <v>0</v>
      </c>
      <c r="X119" s="415">
        <v>3640.5169999999998</v>
      </c>
      <c r="Y119" s="417" t="s">
        <v>506</v>
      </c>
      <c r="Z119" s="415">
        <v>431.73</v>
      </c>
      <c r="AA119" s="415">
        <v>0</v>
      </c>
      <c r="AB119" s="415">
        <v>431.73</v>
      </c>
      <c r="AC119" s="415"/>
      <c r="AD119" s="415">
        <v>824.06500000000005</v>
      </c>
      <c r="AE119" s="415">
        <v>0</v>
      </c>
      <c r="AF119" s="415">
        <v>824.06500000000005</v>
      </c>
      <c r="AG119" s="415"/>
      <c r="AH119" s="415">
        <v>181.62700000000001</v>
      </c>
      <c r="AI119" s="415">
        <v>0</v>
      </c>
      <c r="AJ119" s="415">
        <v>181.62700000000001</v>
      </c>
      <c r="AK119" s="417" t="s">
        <v>506</v>
      </c>
      <c r="AL119" s="415">
        <v>0</v>
      </c>
      <c r="AM119" s="415">
        <v>0</v>
      </c>
      <c r="AN119" s="415">
        <v>0</v>
      </c>
      <c r="AO119" s="415"/>
      <c r="AP119" s="415">
        <v>23983.469999999998</v>
      </c>
      <c r="AQ119" s="415">
        <v>0</v>
      </c>
      <c r="AR119" s="415">
        <v>23983.469999999998</v>
      </c>
    </row>
    <row r="120" spans="1:44" s="25" customFormat="1" ht="5.0999999999999996" customHeight="1">
      <c r="A120" s="422"/>
      <c r="B120" s="419"/>
      <c r="C120" s="419"/>
      <c r="D120" s="419"/>
      <c r="E120" s="419"/>
      <c r="F120" s="419"/>
      <c r="G120" s="419"/>
      <c r="H120" s="419"/>
      <c r="I120" s="419"/>
      <c r="J120" s="419">
        <v>0</v>
      </c>
      <c r="K120" s="419">
        <v>0</v>
      </c>
      <c r="L120" s="419">
        <v>0</v>
      </c>
      <c r="M120" s="422"/>
      <c r="N120" s="419"/>
      <c r="O120" s="419"/>
      <c r="P120" s="419"/>
      <c r="Q120" s="419"/>
      <c r="R120" s="419"/>
      <c r="S120" s="419"/>
      <c r="T120" s="419"/>
      <c r="U120" s="419"/>
      <c r="V120" s="419">
        <v>0</v>
      </c>
      <c r="W120" s="419">
        <v>0</v>
      </c>
      <c r="X120" s="419">
        <v>0</v>
      </c>
      <c r="Y120" s="422"/>
      <c r="Z120" s="419"/>
      <c r="AA120" s="419"/>
      <c r="AB120" s="419"/>
      <c r="AC120" s="419"/>
      <c r="AD120" s="419"/>
      <c r="AE120" s="419"/>
      <c r="AF120" s="419"/>
      <c r="AG120" s="419"/>
      <c r="AH120" s="419">
        <v>0</v>
      </c>
      <c r="AI120" s="419">
        <v>0</v>
      </c>
      <c r="AJ120" s="419">
        <v>0</v>
      </c>
      <c r="AK120" s="422"/>
      <c r="AL120" s="419">
        <v>0</v>
      </c>
      <c r="AM120" s="419">
        <v>0</v>
      </c>
      <c r="AN120" s="419">
        <v>0</v>
      </c>
      <c r="AO120" s="419"/>
      <c r="AP120" s="419"/>
      <c r="AQ120" s="419"/>
      <c r="AR120" s="419"/>
    </row>
    <row r="121" spans="1:44" s="25" customFormat="1" ht="9.9499999999999993" customHeight="1">
      <c r="A121" s="461" t="s">
        <v>507</v>
      </c>
      <c r="B121" s="419">
        <v>0</v>
      </c>
      <c r="C121" s="419">
        <v>0</v>
      </c>
      <c r="D121" s="419">
        <v>0</v>
      </c>
      <c r="E121" s="419"/>
      <c r="F121" s="419">
        <v>0</v>
      </c>
      <c r="G121" s="419">
        <v>0</v>
      </c>
      <c r="H121" s="419">
        <v>0</v>
      </c>
      <c r="I121" s="419"/>
      <c r="J121" s="419">
        <v>0</v>
      </c>
      <c r="K121" s="419">
        <v>0</v>
      </c>
      <c r="L121" s="419">
        <v>0</v>
      </c>
      <c r="M121" s="461" t="s">
        <v>507</v>
      </c>
      <c r="N121" s="419">
        <v>0</v>
      </c>
      <c r="O121" s="419">
        <v>0</v>
      </c>
      <c r="P121" s="419">
        <v>0</v>
      </c>
      <c r="Q121" s="419"/>
      <c r="R121" s="419">
        <v>10690.816000000001</v>
      </c>
      <c r="S121" s="419">
        <v>0</v>
      </c>
      <c r="T121" s="419">
        <v>10690.816000000001</v>
      </c>
      <c r="U121" s="419"/>
      <c r="V121" s="419">
        <v>50114.446000000004</v>
      </c>
      <c r="W121" s="419">
        <v>0</v>
      </c>
      <c r="X121" s="419">
        <v>50114.446000000004</v>
      </c>
      <c r="Y121" s="461" t="s">
        <v>507</v>
      </c>
      <c r="Z121" s="419">
        <v>0</v>
      </c>
      <c r="AA121" s="419">
        <v>0</v>
      </c>
      <c r="AB121" s="419">
        <v>0</v>
      </c>
      <c r="AC121" s="419"/>
      <c r="AD121" s="419">
        <v>0</v>
      </c>
      <c r="AE121" s="419">
        <v>0</v>
      </c>
      <c r="AF121" s="419">
        <v>0</v>
      </c>
      <c r="AG121" s="419"/>
      <c r="AH121" s="419">
        <v>91247.539000000004</v>
      </c>
      <c r="AI121" s="419">
        <v>0</v>
      </c>
      <c r="AJ121" s="419">
        <v>91247.539000000004</v>
      </c>
      <c r="AK121" s="461" t="s">
        <v>507</v>
      </c>
      <c r="AL121" s="419">
        <v>0</v>
      </c>
      <c r="AM121" s="419">
        <v>0</v>
      </c>
      <c r="AN121" s="419">
        <v>0</v>
      </c>
      <c r="AO121" s="419"/>
      <c r="AP121" s="419">
        <v>152052.80100000001</v>
      </c>
      <c r="AQ121" s="419">
        <v>0</v>
      </c>
      <c r="AR121" s="419">
        <v>152052.80100000001</v>
      </c>
    </row>
    <row r="122" spans="1:44" s="25" customFormat="1" ht="5.0999999999999996" customHeight="1">
      <c r="A122" s="417"/>
      <c r="B122" s="419"/>
      <c r="C122" s="419"/>
      <c r="D122" s="419"/>
      <c r="E122" s="419"/>
      <c r="F122" s="419"/>
      <c r="G122" s="419"/>
      <c r="H122" s="419"/>
      <c r="I122" s="419"/>
      <c r="J122" s="419">
        <v>0</v>
      </c>
      <c r="K122" s="419">
        <v>0</v>
      </c>
      <c r="L122" s="419">
        <v>0</v>
      </c>
      <c r="M122" s="417"/>
      <c r="N122" s="419"/>
      <c r="O122" s="419"/>
      <c r="P122" s="419"/>
      <c r="Q122" s="419"/>
      <c r="R122" s="419"/>
      <c r="S122" s="419"/>
      <c r="T122" s="419"/>
      <c r="U122" s="419"/>
      <c r="V122" s="419">
        <v>0</v>
      </c>
      <c r="W122" s="419">
        <v>0</v>
      </c>
      <c r="X122" s="419">
        <v>0</v>
      </c>
      <c r="Y122" s="417"/>
      <c r="Z122" s="419"/>
      <c r="AA122" s="419"/>
      <c r="AB122" s="419"/>
      <c r="AC122" s="419"/>
      <c r="AD122" s="419"/>
      <c r="AE122" s="419"/>
      <c r="AF122" s="419"/>
      <c r="AG122" s="419"/>
      <c r="AH122" s="419">
        <v>0</v>
      </c>
      <c r="AI122" s="419">
        <v>0</v>
      </c>
      <c r="AJ122" s="419">
        <v>0</v>
      </c>
      <c r="AK122" s="417"/>
      <c r="AL122" s="419">
        <v>0</v>
      </c>
      <c r="AM122" s="419">
        <v>0</v>
      </c>
      <c r="AN122" s="419">
        <v>0</v>
      </c>
      <c r="AO122" s="419"/>
      <c r="AP122" s="419"/>
      <c r="AQ122" s="419"/>
      <c r="AR122" s="419"/>
    </row>
    <row r="123" spans="1:44" s="413" customFormat="1" ht="9.9499999999999993" customHeight="1">
      <c r="A123" s="411" t="s">
        <v>508</v>
      </c>
      <c r="B123" s="412">
        <v>2019407.047</v>
      </c>
      <c r="C123" s="412">
        <v>65018.601000000002</v>
      </c>
      <c r="D123" s="412">
        <v>2084425.648</v>
      </c>
      <c r="E123" s="412"/>
      <c r="F123" s="412">
        <v>3931313.7379999999</v>
      </c>
      <c r="G123" s="412">
        <v>35020.214999999997</v>
      </c>
      <c r="H123" s="412">
        <v>3966333.9539999999</v>
      </c>
      <c r="I123" s="412"/>
      <c r="J123" s="412">
        <v>2092965.969</v>
      </c>
      <c r="K123" s="412">
        <v>16426.600999999999</v>
      </c>
      <c r="L123" s="412">
        <v>2109392.571</v>
      </c>
      <c r="M123" s="411" t="s">
        <v>508</v>
      </c>
      <c r="N123" s="412">
        <v>1276777.2080000001</v>
      </c>
      <c r="O123" s="412">
        <v>5282.3180000000002</v>
      </c>
      <c r="P123" s="412">
        <v>1282059.527</v>
      </c>
      <c r="Q123" s="412"/>
      <c r="R123" s="412">
        <v>333972.11</v>
      </c>
      <c r="S123" s="412">
        <v>19576.235000000001</v>
      </c>
      <c r="T123" s="412">
        <v>353548.34600000002</v>
      </c>
      <c r="U123" s="412"/>
      <c r="V123" s="412">
        <v>1709901.5349999999</v>
      </c>
      <c r="W123" s="412">
        <v>46152.87</v>
      </c>
      <c r="X123" s="412">
        <v>1756054.405</v>
      </c>
      <c r="Y123" s="411" t="s">
        <v>508</v>
      </c>
      <c r="Z123" s="412">
        <v>839120.652</v>
      </c>
      <c r="AA123" s="412">
        <v>369256.86200000002</v>
      </c>
      <c r="AB123" s="412">
        <v>1208377.514</v>
      </c>
      <c r="AC123" s="412"/>
      <c r="AD123" s="412">
        <v>642305.12399999995</v>
      </c>
      <c r="AE123" s="412">
        <v>4052.585</v>
      </c>
      <c r="AF123" s="412">
        <v>646357.70900000003</v>
      </c>
      <c r="AG123" s="412"/>
      <c r="AH123" s="412">
        <v>544063.38500000001</v>
      </c>
      <c r="AI123" s="412">
        <v>18436.603999999999</v>
      </c>
      <c r="AJ123" s="412">
        <v>562499.99</v>
      </c>
      <c r="AK123" s="411" t="s">
        <v>508</v>
      </c>
      <c r="AL123" s="412">
        <v>235471.43900000001</v>
      </c>
      <c r="AM123" s="412">
        <v>25.920999999999999</v>
      </c>
      <c r="AN123" s="412">
        <v>235497.361</v>
      </c>
      <c r="AO123" s="412"/>
      <c r="AP123" s="412">
        <v>13625298.207</v>
      </c>
      <c r="AQ123" s="412">
        <v>579248.81200000003</v>
      </c>
      <c r="AR123" s="412">
        <v>14204547.025000002</v>
      </c>
    </row>
    <row r="124" spans="1:44" s="25" customFormat="1" ht="5.0999999999999996" customHeight="1">
      <c r="A124" s="417"/>
      <c r="B124" s="419"/>
      <c r="C124" s="419"/>
      <c r="D124" s="419"/>
      <c r="E124" s="419"/>
      <c r="F124" s="419"/>
      <c r="G124" s="419"/>
      <c r="H124" s="419"/>
      <c r="I124" s="419"/>
      <c r="J124" s="419">
        <v>0</v>
      </c>
      <c r="K124" s="419">
        <v>0</v>
      </c>
      <c r="L124" s="419">
        <v>0</v>
      </c>
      <c r="M124" s="417"/>
      <c r="N124" s="419"/>
      <c r="O124" s="419"/>
      <c r="P124" s="419"/>
      <c r="Q124" s="419"/>
      <c r="R124" s="419"/>
      <c r="S124" s="419"/>
      <c r="T124" s="419"/>
      <c r="U124" s="419"/>
      <c r="V124" s="419">
        <v>0</v>
      </c>
      <c r="W124" s="419">
        <v>0</v>
      </c>
      <c r="X124" s="419">
        <v>0</v>
      </c>
      <c r="Y124" s="417"/>
      <c r="Z124" s="419"/>
      <c r="AA124" s="419"/>
      <c r="AB124" s="419"/>
      <c r="AC124" s="419"/>
      <c r="AD124" s="419"/>
      <c r="AE124" s="419"/>
      <c r="AF124" s="419"/>
      <c r="AG124" s="419"/>
      <c r="AH124" s="419">
        <v>0</v>
      </c>
      <c r="AI124" s="419">
        <v>0</v>
      </c>
      <c r="AJ124" s="419">
        <v>0</v>
      </c>
      <c r="AK124" s="417"/>
      <c r="AL124" s="419">
        <v>0</v>
      </c>
      <c r="AM124" s="419">
        <v>0</v>
      </c>
      <c r="AN124" s="419">
        <v>0</v>
      </c>
      <c r="AO124" s="419"/>
      <c r="AP124" s="419"/>
      <c r="AQ124" s="419"/>
      <c r="AR124" s="419"/>
    </row>
    <row r="125" spans="1:44" s="413" customFormat="1" ht="9.9499999999999993" customHeight="1">
      <c r="A125" s="411" t="s">
        <v>509</v>
      </c>
      <c r="B125" s="412">
        <v>714447.21600000001</v>
      </c>
      <c r="C125" s="412">
        <v>0</v>
      </c>
      <c r="D125" s="412">
        <v>714447.21600000001</v>
      </c>
      <c r="E125" s="412"/>
      <c r="F125" s="412">
        <v>894859.48499999999</v>
      </c>
      <c r="G125" s="412">
        <v>0</v>
      </c>
      <c r="H125" s="412">
        <v>894859.48499999999</v>
      </c>
      <c r="I125" s="412"/>
      <c r="J125" s="412">
        <v>406620.701</v>
      </c>
      <c r="K125" s="412">
        <v>0</v>
      </c>
      <c r="L125" s="412">
        <v>406620.701</v>
      </c>
      <c r="M125" s="411" t="s">
        <v>509</v>
      </c>
      <c r="N125" s="412">
        <v>342748.20400000003</v>
      </c>
      <c r="O125" s="412">
        <v>0</v>
      </c>
      <c r="P125" s="412">
        <v>342748.20400000003</v>
      </c>
      <c r="Q125" s="412"/>
      <c r="R125" s="412">
        <v>47059.796999999999</v>
      </c>
      <c r="S125" s="412">
        <v>0</v>
      </c>
      <c r="T125" s="412">
        <v>47059.796999999999</v>
      </c>
      <c r="U125" s="412"/>
      <c r="V125" s="412">
        <v>312140.31900000002</v>
      </c>
      <c r="W125" s="412">
        <v>0</v>
      </c>
      <c r="X125" s="412">
        <v>312140.31900000002</v>
      </c>
      <c r="Y125" s="411" t="s">
        <v>509</v>
      </c>
      <c r="Z125" s="412">
        <v>318981.049</v>
      </c>
      <c r="AA125" s="412">
        <v>0</v>
      </c>
      <c r="AB125" s="412">
        <v>318981.049</v>
      </c>
      <c r="AC125" s="412"/>
      <c r="AD125" s="412">
        <v>70651.827000000005</v>
      </c>
      <c r="AE125" s="412">
        <v>0</v>
      </c>
      <c r="AF125" s="412">
        <v>70651.827000000005</v>
      </c>
      <c r="AG125" s="412"/>
      <c r="AH125" s="412">
        <v>19377.007000000001</v>
      </c>
      <c r="AI125" s="412">
        <v>0</v>
      </c>
      <c r="AJ125" s="412">
        <v>19377.007000000001</v>
      </c>
      <c r="AK125" s="411" t="s">
        <v>509</v>
      </c>
      <c r="AL125" s="412">
        <v>119018.28200000001</v>
      </c>
      <c r="AM125" s="412">
        <v>0</v>
      </c>
      <c r="AN125" s="412">
        <v>119018.28200000001</v>
      </c>
      <c r="AO125" s="412"/>
      <c r="AP125" s="412">
        <v>3245903.8870000001</v>
      </c>
      <c r="AQ125" s="412">
        <v>0</v>
      </c>
      <c r="AR125" s="412">
        <v>3245903.8870000001</v>
      </c>
    </row>
    <row r="126" spans="1:44" s="413" customFormat="1" ht="9.9499999999999993" customHeight="1">
      <c r="A126" s="417" t="s">
        <v>510</v>
      </c>
      <c r="B126" s="415">
        <v>528768.99100000004</v>
      </c>
      <c r="C126" s="415">
        <v>0</v>
      </c>
      <c r="D126" s="415">
        <v>528768.99100000004</v>
      </c>
      <c r="E126" s="415"/>
      <c r="F126" s="415">
        <v>749670.13500000001</v>
      </c>
      <c r="G126" s="415">
        <v>0</v>
      </c>
      <c r="H126" s="415">
        <v>749670.13500000001</v>
      </c>
      <c r="I126" s="415"/>
      <c r="J126" s="415">
        <v>285105.26500000001</v>
      </c>
      <c r="K126" s="415">
        <v>0</v>
      </c>
      <c r="L126" s="415">
        <v>285105.26500000001</v>
      </c>
      <c r="M126" s="417" t="s">
        <v>510</v>
      </c>
      <c r="N126" s="415">
        <v>264442.52799999999</v>
      </c>
      <c r="O126" s="415">
        <v>0</v>
      </c>
      <c r="P126" s="415">
        <v>264442.52799999999</v>
      </c>
      <c r="Q126" s="415"/>
      <c r="R126" s="415">
        <v>91105.567999999999</v>
      </c>
      <c r="S126" s="415">
        <v>0</v>
      </c>
      <c r="T126" s="415">
        <v>91105.567999999999</v>
      </c>
      <c r="U126" s="415"/>
      <c r="V126" s="415">
        <v>422540.179</v>
      </c>
      <c r="W126" s="415">
        <v>0</v>
      </c>
      <c r="X126" s="415">
        <v>422540.179</v>
      </c>
      <c r="Y126" s="417" t="s">
        <v>510</v>
      </c>
      <c r="Z126" s="415">
        <v>234217.63699999999</v>
      </c>
      <c r="AA126" s="415">
        <v>0</v>
      </c>
      <c r="AB126" s="415">
        <v>234217.63699999999</v>
      </c>
      <c r="AC126" s="415"/>
      <c r="AD126" s="415">
        <v>77714.97</v>
      </c>
      <c r="AE126" s="415">
        <v>0</v>
      </c>
      <c r="AF126" s="415">
        <v>77714.97</v>
      </c>
      <c r="AG126" s="415"/>
      <c r="AH126" s="415">
        <v>167574.579</v>
      </c>
      <c r="AI126" s="415">
        <v>0</v>
      </c>
      <c r="AJ126" s="415">
        <v>167574.579</v>
      </c>
      <c r="AK126" s="417" t="s">
        <v>510</v>
      </c>
      <c r="AL126" s="415">
        <v>173691.625</v>
      </c>
      <c r="AM126" s="415">
        <v>0</v>
      </c>
      <c r="AN126" s="415">
        <v>173691.625</v>
      </c>
      <c r="AO126" s="415"/>
      <c r="AP126" s="415">
        <v>2994831.4770000004</v>
      </c>
      <c r="AQ126" s="415">
        <v>0</v>
      </c>
      <c r="AR126" s="415">
        <v>2994831.4770000004</v>
      </c>
    </row>
    <row r="127" spans="1:44" s="413" customFormat="1" ht="9.9499999999999993" customHeight="1">
      <c r="A127" s="417" t="s">
        <v>511</v>
      </c>
      <c r="B127" s="415">
        <v>811.87599999999998</v>
      </c>
      <c r="C127" s="415">
        <v>0</v>
      </c>
      <c r="D127" s="415">
        <v>811.87599999999998</v>
      </c>
      <c r="E127" s="415"/>
      <c r="F127" s="415">
        <v>448.755</v>
      </c>
      <c r="G127" s="415">
        <v>0</v>
      </c>
      <c r="H127" s="415">
        <v>448.755</v>
      </c>
      <c r="I127" s="415"/>
      <c r="J127" s="415">
        <v>38085.906000000003</v>
      </c>
      <c r="K127" s="415">
        <v>0</v>
      </c>
      <c r="L127" s="415">
        <v>38085.906000000003</v>
      </c>
      <c r="M127" s="417" t="s">
        <v>511</v>
      </c>
      <c r="N127" s="415">
        <v>7.0000000000000001E-3</v>
      </c>
      <c r="O127" s="415">
        <v>0</v>
      </c>
      <c r="P127" s="415">
        <v>7.0000000000000001E-3</v>
      </c>
      <c r="Q127" s="415"/>
      <c r="R127" s="415">
        <v>0</v>
      </c>
      <c r="S127" s="415">
        <v>0</v>
      </c>
      <c r="T127" s="415">
        <v>0</v>
      </c>
      <c r="U127" s="415"/>
      <c r="V127" s="415">
        <v>0</v>
      </c>
      <c r="W127" s="415">
        <v>0</v>
      </c>
      <c r="X127" s="415">
        <v>0</v>
      </c>
      <c r="Y127" s="417" t="s">
        <v>511</v>
      </c>
      <c r="Z127" s="415">
        <v>0</v>
      </c>
      <c r="AA127" s="415">
        <v>0</v>
      </c>
      <c r="AB127" s="415">
        <v>0</v>
      </c>
      <c r="AC127" s="415"/>
      <c r="AD127" s="415">
        <v>82.447999999999993</v>
      </c>
      <c r="AE127" s="415">
        <v>0</v>
      </c>
      <c r="AF127" s="415">
        <v>82.447999999999993</v>
      </c>
      <c r="AG127" s="415"/>
      <c r="AH127" s="415">
        <v>8348.4220000000005</v>
      </c>
      <c r="AI127" s="415">
        <v>0</v>
      </c>
      <c r="AJ127" s="415">
        <v>8348.4220000000005</v>
      </c>
      <c r="AK127" s="417" t="s">
        <v>511</v>
      </c>
      <c r="AL127" s="415">
        <v>0</v>
      </c>
      <c r="AM127" s="415">
        <v>0</v>
      </c>
      <c r="AN127" s="415">
        <v>0</v>
      </c>
      <c r="AO127" s="415"/>
      <c r="AP127" s="415">
        <v>47777.413999999997</v>
      </c>
      <c r="AQ127" s="415">
        <v>0</v>
      </c>
      <c r="AR127" s="415">
        <v>47777.413999999997</v>
      </c>
    </row>
    <row r="128" spans="1:44" s="413" customFormat="1" ht="9.9499999999999993" customHeight="1">
      <c r="A128" s="417" t="s">
        <v>512</v>
      </c>
      <c r="B128" s="415">
        <v>185069.147</v>
      </c>
      <c r="C128" s="415">
        <v>0</v>
      </c>
      <c r="D128" s="415">
        <v>185069.147</v>
      </c>
      <c r="E128" s="415"/>
      <c r="F128" s="415">
        <v>105658.96799999999</v>
      </c>
      <c r="G128" s="415">
        <v>0</v>
      </c>
      <c r="H128" s="415">
        <v>105658.96799999999</v>
      </c>
      <c r="I128" s="415"/>
      <c r="J128" s="415">
        <v>83204.076000000001</v>
      </c>
      <c r="K128" s="415">
        <v>0</v>
      </c>
      <c r="L128" s="415">
        <v>83204.076000000001</v>
      </c>
      <c r="M128" s="417" t="s">
        <v>512</v>
      </c>
      <c r="N128" s="415">
        <v>39167.665000000001</v>
      </c>
      <c r="O128" s="415">
        <v>0</v>
      </c>
      <c r="P128" s="415">
        <v>39167.665000000001</v>
      </c>
      <c r="Q128" s="415"/>
      <c r="R128" s="415">
        <v>0</v>
      </c>
      <c r="S128" s="415">
        <v>0</v>
      </c>
      <c r="T128" s="415">
        <v>0</v>
      </c>
      <c r="U128" s="415"/>
      <c r="V128" s="415">
        <v>20407.616000000002</v>
      </c>
      <c r="W128" s="415">
        <v>0</v>
      </c>
      <c r="X128" s="415">
        <v>20407.616000000002</v>
      </c>
      <c r="Y128" s="417" t="s">
        <v>512</v>
      </c>
      <c r="Z128" s="415">
        <v>60196.468000000001</v>
      </c>
      <c r="AA128" s="415">
        <v>0</v>
      </c>
      <c r="AB128" s="415">
        <v>60196.468000000001</v>
      </c>
      <c r="AC128" s="415"/>
      <c r="AD128" s="415">
        <v>7037.8339999999998</v>
      </c>
      <c r="AE128" s="415">
        <v>0</v>
      </c>
      <c r="AF128" s="415">
        <v>7037.8339999999998</v>
      </c>
      <c r="AG128" s="415"/>
      <c r="AH128" s="415">
        <v>0</v>
      </c>
      <c r="AI128" s="415">
        <v>0</v>
      </c>
      <c r="AJ128" s="415">
        <v>0</v>
      </c>
      <c r="AK128" s="417" t="s">
        <v>512</v>
      </c>
      <c r="AL128" s="415">
        <v>0</v>
      </c>
      <c r="AM128" s="415">
        <v>0</v>
      </c>
      <c r="AN128" s="415">
        <v>0</v>
      </c>
      <c r="AO128" s="415"/>
      <c r="AP128" s="415">
        <v>500741.77399999992</v>
      </c>
      <c r="AQ128" s="415">
        <v>0</v>
      </c>
      <c r="AR128" s="415">
        <v>500741.77399999992</v>
      </c>
    </row>
    <row r="129" spans="1:44" s="413" customFormat="1" ht="9.9499999999999993" customHeight="1">
      <c r="A129" s="417" t="s">
        <v>513</v>
      </c>
      <c r="B129" s="415">
        <v>1903.46</v>
      </c>
      <c r="C129" s="415">
        <v>0</v>
      </c>
      <c r="D129" s="415">
        <v>1903.46</v>
      </c>
      <c r="E129" s="415"/>
      <c r="F129" s="415">
        <v>44.265999999999998</v>
      </c>
      <c r="G129" s="415">
        <v>0</v>
      </c>
      <c r="H129" s="415">
        <v>44.265999999999998</v>
      </c>
      <c r="I129" s="415"/>
      <c r="J129" s="415">
        <v>31.036000000000001</v>
      </c>
      <c r="K129" s="415">
        <v>0</v>
      </c>
      <c r="L129" s="415">
        <v>31.036000000000001</v>
      </c>
      <c r="M129" s="417" t="s">
        <v>513</v>
      </c>
      <c r="N129" s="415">
        <v>-169.88499999999999</v>
      </c>
      <c r="O129" s="415">
        <v>0</v>
      </c>
      <c r="P129" s="415">
        <v>-169.88499999999999</v>
      </c>
      <c r="Q129" s="415"/>
      <c r="R129" s="415">
        <v>0</v>
      </c>
      <c r="S129" s="415">
        <v>0</v>
      </c>
      <c r="T129" s="415">
        <v>0</v>
      </c>
      <c r="U129" s="415"/>
      <c r="V129" s="415">
        <v>0</v>
      </c>
      <c r="W129" s="415">
        <v>0</v>
      </c>
      <c r="X129" s="415">
        <v>0</v>
      </c>
      <c r="Y129" s="417" t="s">
        <v>513</v>
      </c>
      <c r="Z129" s="415">
        <v>0</v>
      </c>
      <c r="AA129" s="415">
        <v>0</v>
      </c>
      <c r="AB129" s="415">
        <v>0</v>
      </c>
      <c r="AC129" s="415"/>
      <c r="AD129" s="415">
        <v>0</v>
      </c>
      <c r="AE129" s="415">
        <v>0</v>
      </c>
      <c r="AF129" s="415">
        <v>0</v>
      </c>
      <c r="AG129" s="415"/>
      <c r="AH129" s="415">
        <v>23.25</v>
      </c>
      <c r="AI129" s="415">
        <v>0</v>
      </c>
      <c r="AJ129" s="415">
        <v>23.25</v>
      </c>
      <c r="AK129" s="417" t="s">
        <v>513</v>
      </c>
      <c r="AL129" s="415">
        <v>1.2849999999999999</v>
      </c>
      <c r="AM129" s="415">
        <v>0</v>
      </c>
      <c r="AN129" s="415">
        <v>1.2849999999999999</v>
      </c>
      <c r="AO129" s="415"/>
      <c r="AP129" s="415">
        <v>1833.4120000000003</v>
      </c>
      <c r="AQ129" s="415">
        <v>0</v>
      </c>
      <c r="AR129" s="415">
        <v>1833.4120000000003</v>
      </c>
    </row>
    <row r="130" spans="1:44" s="413" customFormat="1" ht="9.9499999999999993" customHeight="1">
      <c r="A130" s="417" t="s">
        <v>514</v>
      </c>
      <c r="B130" s="415">
        <v>0</v>
      </c>
      <c r="C130" s="415">
        <v>0</v>
      </c>
      <c r="D130" s="415">
        <v>0</v>
      </c>
      <c r="E130" s="415"/>
      <c r="F130" s="415">
        <v>0</v>
      </c>
      <c r="G130" s="415">
        <v>0</v>
      </c>
      <c r="H130" s="415">
        <v>0</v>
      </c>
      <c r="I130" s="415"/>
      <c r="J130" s="415">
        <v>0</v>
      </c>
      <c r="K130" s="415">
        <v>0</v>
      </c>
      <c r="L130" s="415">
        <v>0</v>
      </c>
      <c r="M130" s="417" t="s">
        <v>514</v>
      </c>
      <c r="N130" s="415">
        <v>23338.473000000002</v>
      </c>
      <c r="O130" s="415">
        <v>0</v>
      </c>
      <c r="P130" s="415">
        <v>23338.473000000002</v>
      </c>
      <c r="Q130" s="415"/>
      <c r="R130" s="415">
        <v>-37435.186000000002</v>
      </c>
      <c r="S130" s="415">
        <v>0</v>
      </c>
      <c r="T130" s="415">
        <v>-37435.186000000002</v>
      </c>
      <c r="U130" s="415"/>
      <c r="V130" s="415">
        <v>-84574.043999999994</v>
      </c>
      <c r="W130" s="415">
        <v>0</v>
      </c>
      <c r="X130" s="415">
        <v>-84574.043999999994</v>
      </c>
      <c r="Y130" s="417" t="s">
        <v>514</v>
      </c>
      <c r="Z130" s="415">
        <v>8574.4660000000003</v>
      </c>
      <c r="AA130" s="415">
        <v>0</v>
      </c>
      <c r="AB130" s="415">
        <v>8574.4660000000003</v>
      </c>
      <c r="AC130" s="415"/>
      <c r="AD130" s="415">
        <v>-15891.093000000001</v>
      </c>
      <c r="AE130" s="415">
        <v>0</v>
      </c>
      <c r="AF130" s="415">
        <v>-15891.093000000001</v>
      </c>
      <c r="AG130" s="415"/>
      <c r="AH130" s="415">
        <v>-135660.995</v>
      </c>
      <c r="AI130" s="415">
        <v>0</v>
      </c>
      <c r="AJ130" s="415">
        <v>-135660.995</v>
      </c>
      <c r="AK130" s="417" t="s">
        <v>514</v>
      </c>
      <c r="AL130" s="415">
        <v>-45207.218000000001</v>
      </c>
      <c r="AM130" s="415">
        <v>0</v>
      </c>
      <c r="AN130" s="415">
        <v>-45207.218000000001</v>
      </c>
      <c r="AO130" s="415"/>
      <c r="AP130" s="415">
        <v>-286855.59700000001</v>
      </c>
      <c r="AQ130" s="415">
        <v>0</v>
      </c>
      <c r="AR130" s="415">
        <v>-286855.59700000001</v>
      </c>
    </row>
    <row r="131" spans="1:44" s="25" customFormat="1" ht="9.9499999999999993" customHeight="1">
      <c r="A131" s="417" t="s">
        <v>515</v>
      </c>
      <c r="B131" s="415">
        <v>-2106.259</v>
      </c>
      <c r="C131" s="415">
        <v>0</v>
      </c>
      <c r="D131" s="415">
        <v>-2106.259</v>
      </c>
      <c r="E131" s="415"/>
      <c r="F131" s="415">
        <v>39037.358999999997</v>
      </c>
      <c r="G131" s="415">
        <v>0</v>
      </c>
      <c r="H131" s="415">
        <v>39037.358999999997</v>
      </c>
      <c r="I131" s="415"/>
      <c r="J131" s="415">
        <v>194.417</v>
      </c>
      <c r="K131" s="415">
        <v>0</v>
      </c>
      <c r="L131" s="415">
        <v>194.417</v>
      </c>
      <c r="M131" s="417" t="s">
        <v>515</v>
      </c>
      <c r="N131" s="415">
        <v>15969.415000000001</v>
      </c>
      <c r="O131" s="415">
        <v>0</v>
      </c>
      <c r="P131" s="415">
        <v>15969.415000000001</v>
      </c>
      <c r="Q131" s="415"/>
      <c r="R131" s="415">
        <v>-6610.5839999999998</v>
      </c>
      <c r="S131" s="415">
        <v>0</v>
      </c>
      <c r="T131" s="415">
        <v>-6610.5839999999998</v>
      </c>
      <c r="U131" s="415"/>
      <c r="V131" s="415">
        <v>-46233.430999999997</v>
      </c>
      <c r="W131" s="415">
        <v>0</v>
      </c>
      <c r="X131" s="415">
        <v>-46233.430999999997</v>
      </c>
      <c r="Y131" s="417" t="s">
        <v>515</v>
      </c>
      <c r="Z131" s="415">
        <v>15992.477999999999</v>
      </c>
      <c r="AA131" s="415">
        <v>0</v>
      </c>
      <c r="AB131" s="415">
        <v>15992.477999999999</v>
      </c>
      <c r="AC131" s="415"/>
      <c r="AD131" s="415">
        <v>1707.6679999999999</v>
      </c>
      <c r="AE131" s="415">
        <v>0</v>
      </c>
      <c r="AF131" s="415">
        <v>1707.6679999999999</v>
      </c>
      <c r="AG131" s="415"/>
      <c r="AH131" s="415">
        <v>-20908.248</v>
      </c>
      <c r="AI131" s="415">
        <v>0</v>
      </c>
      <c r="AJ131" s="415">
        <v>-20908.248</v>
      </c>
      <c r="AK131" s="417" t="s">
        <v>515</v>
      </c>
      <c r="AL131" s="415">
        <v>-9467.41</v>
      </c>
      <c r="AM131" s="415">
        <v>0</v>
      </c>
      <c r="AN131" s="415">
        <v>-9467.41</v>
      </c>
      <c r="AO131" s="415"/>
      <c r="AP131" s="415">
        <v>-12424.594999999998</v>
      </c>
      <c r="AQ131" s="415">
        <v>0</v>
      </c>
      <c r="AR131" s="415">
        <v>-12424.594999999998</v>
      </c>
    </row>
    <row r="132" spans="1:44" s="413" customFormat="1" ht="5.0999999999999996" customHeight="1">
      <c r="A132" s="417"/>
      <c r="B132" s="419"/>
      <c r="C132" s="419"/>
      <c r="D132" s="419"/>
      <c r="E132" s="419"/>
      <c r="F132" s="419"/>
      <c r="G132" s="419"/>
      <c r="H132" s="419"/>
      <c r="I132" s="419"/>
      <c r="J132" s="419">
        <v>0</v>
      </c>
      <c r="K132" s="419">
        <v>0</v>
      </c>
      <c r="L132" s="419">
        <v>0</v>
      </c>
      <c r="M132" s="417"/>
      <c r="N132" s="419"/>
      <c r="O132" s="419"/>
      <c r="P132" s="419"/>
      <c r="Q132" s="419"/>
      <c r="R132" s="419"/>
      <c r="S132" s="419"/>
      <c r="T132" s="419"/>
      <c r="U132" s="419"/>
      <c r="V132" s="419">
        <v>0</v>
      </c>
      <c r="W132" s="419">
        <v>0</v>
      </c>
      <c r="X132" s="419">
        <v>0</v>
      </c>
      <c r="Y132" s="417"/>
      <c r="Z132" s="419"/>
      <c r="AA132" s="419"/>
      <c r="AB132" s="419"/>
      <c r="AC132" s="419"/>
      <c r="AD132" s="419"/>
      <c r="AE132" s="419"/>
      <c r="AF132" s="419"/>
      <c r="AG132" s="419"/>
      <c r="AH132" s="419">
        <v>0</v>
      </c>
      <c r="AI132" s="419">
        <v>0</v>
      </c>
      <c r="AJ132" s="419">
        <v>0</v>
      </c>
      <c r="AK132" s="417"/>
      <c r="AL132" s="419">
        <v>0</v>
      </c>
      <c r="AM132" s="419">
        <v>0</v>
      </c>
      <c r="AN132" s="419">
        <v>0</v>
      </c>
      <c r="AO132" s="419"/>
      <c r="AP132" s="419"/>
      <c r="AQ132" s="419"/>
      <c r="AR132" s="419"/>
    </row>
    <row r="133" spans="1:44" s="25" customFormat="1" ht="9.9499999999999993" customHeight="1">
      <c r="A133" s="411" t="s">
        <v>516</v>
      </c>
      <c r="B133" s="412">
        <v>2733854.2629999998</v>
      </c>
      <c r="C133" s="412">
        <v>65018.601000000002</v>
      </c>
      <c r="D133" s="412">
        <v>2798872.8640000001</v>
      </c>
      <c r="E133" s="412"/>
      <c r="F133" s="412">
        <v>4826173.2230000002</v>
      </c>
      <c r="G133" s="412">
        <v>35020.214999999997</v>
      </c>
      <c r="H133" s="412">
        <v>4861193.4390000002</v>
      </c>
      <c r="I133" s="412"/>
      <c r="J133" s="412">
        <v>2499586.67</v>
      </c>
      <c r="K133" s="412">
        <v>16426.600999999999</v>
      </c>
      <c r="L133" s="412">
        <v>2516013.2719999999</v>
      </c>
      <c r="M133" s="411" t="s">
        <v>516</v>
      </c>
      <c r="N133" s="412">
        <v>1619525.4129999999</v>
      </c>
      <c r="O133" s="412">
        <v>5282.3180000000002</v>
      </c>
      <c r="P133" s="412">
        <v>1624807.7309999999</v>
      </c>
      <c r="Q133" s="412"/>
      <c r="R133" s="412">
        <v>381031.908</v>
      </c>
      <c r="S133" s="412">
        <v>19576.235000000001</v>
      </c>
      <c r="T133" s="412">
        <v>400608.14299999998</v>
      </c>
      <c r="U133" s="412"/>
      <c r="V133" s="412">
        <v>2022041.8540000001</v>
      </c>
      <c r="W133" s="412">
        <v>46152.87</v>
      </c>
      <c r="X133" s="412">
        <v>2068194.7250000001</v>
      </c>
      <c r="Y133" s="411" t="s">
        <v>516</v>
      </c>
      <c r="Z133" s="412">
        <v>1158101.702</v>
      </c>
      <c r="AA133" s="412">
        <v>369256.86200000002</v>
      </c>
      <c r="AB133" s="412">
        <v>1527358.564</v>
      </c>
      <c r="AC133" s="412"/>
      <c r="AD133" s="412">
        <v>712956.95200000005</v>
      </c>
      <c r="AE133" s="412">
        <v>4052.585</v>
      </c>
      <c r="AF133" s="412">
        <v>717009.53700000001</v>
      </c>
      <c r="AG133" s="412"/>
      <c r="AH133" s="412">
        <v>563440.39300000004</v>
      </c>
      <c r="AI133" s="412">
        <v>18436.603999999999</v>
      </c>
      <c r="AJ133" s="412">
        <v>581876.99800000002</v>
      </c>
      <c r="AK133" s="411" t="s">
        <v>516</v>
      </c>
      <c r="AL133" s="412">
        <v>354489.72100000002</v>
      </c>
      <c r="AM133" s="412">
        <v>25.920999999999999</v>
      </c>
      <c r="AN133" s="412">
        <v>354515.64299999998</v>
      </c>
      <c r="AO133" s="412"/>
      <c r="AP133" s="412">
        <v>16871202.098999999</v>
      </c>
      <c r="AQ133" s="412">
        <v>579248.81200000003</v>
      </c>
      <c r="AR133" s="412">
        <v>17450450.915999997</v>
      </c>
    </row>
    <row r="134" spans="1:44" s="413" customFormat="1" ht="2.25" customHeight="1">
      <c r="A134" s="423"/>
      <c r="B134" s="412"/>
      <c r="C134" s="412"/>
      <c r="D134" s="412"/>
      <c r="E134" s="412"/>
      <c r="F134" s="412"/>
      <c r="G134" s="412"/>
      <c r="H134" s="412"/>
      <c r="I134" s="412"/>
      <c r="J134" s="412">
        <v>0</v>
      </c>
      <c r="K134" s="412">
        <v>0</v>
      </c>
      <c r="L134" s="412">
        <v>0</v>
      </c>
      <c r="M134" s="423"/>
      <c r="N134" s="412"/>
      <c r="O134" s="412"/>
      <c r="P134" s="412"/>
      <c r="Q134" s="412"/>
      <c r="R134" s="412"/>
      <c r="S134" s="412"/>
      <c r="T134" s="412"/>
      <c r="U134" s="412"/>
      <c r="V134" s="412">
        <v>0</v>
      </c>
      <c r="W134" s="412">
        <v>0</v>
      </c>
      <c r="X134" s="412">
        <v>0</v>
      </c>
      <c r="Y134" s="423"/>
      <c r="Z134" s="412"/>
      <c r="AA134" s="412"/>
      <c r="AB134" s="412"/>
      <c r="AC134" s="412"/>
      <c r="AD134" s="412"/>
      <c r="AE134" s="412"/>
      <c r="AF134" s="412"/>
      <c r="AG134" s="412"/>
      <c r="AH134" s="412">
        <v>0</v>
      </c>
      <c r="AI134" s="412">
        <v>0</v>
      </c>
      <c r="AJ134" s="412">
        <v>0</v>
      </c>
      <c r="AK134" s="423"/>
      <c r="AL134" s="412">
        <v>0</v>
      </c>
      <c r="AM134" s="412">
        <v>0</v>
      </c>
      <c r="AN134" s="412">
        <v>0</v>
      </c>
      <c r="AO134" s="412"/>
      <c r="AP134" s="412"/>
      <c r="AQ134" s="412"/>
      <c r="AR134" s="412"/>
    </row>
    <row r="135" spans="1:44" s="413" customFormat="1" ht="12.75" customHeight="1">
      <c r="A135" s="423" t="s">
        <v>517</v>
      </c>
      <c r="B135" s="424">
        <v>1092607.4509999999</v>
      </c>
      <c r="C135" s="424">
        <v>0</v>
      </c>
      <c r="D135" s="424">
        <v>1092607.4509999999</v>
      </c>
      <c r="E135" s="424"/>
      <c r="F135" s="424">
        <v>34375.048000000003</v>
      </c>
      <c r="G135" s="424">
        <v>0</v>
      </c>
      <c r="H135" s="424">
        <v>34375.048000000003</v>
      </c>
      <c r="I135" s="412"/>
      <c r="J135" s="424">
        <v>238.42400000000001</v>
      </c>
      <c r="K135" s="424">
        <v>0</v>
      </c>
      <c r="L135" s="424">
        <v>238.42400000000001</v>
      </c>
      <c r="M135" s="411" t="s">
        <v>517</v>
      </c>
      <c r="N135" s="424">
        <v>10239.782999999999</v>
      </c>
      <c r="O135" s="424">
        <v>0</v>
      </c>
      <c r="P135" s="424">
        <v>10239.782999999999</v>
      </c>
      <c r="Q135" s="424"/>
      <c r="R135" s="424">
        <v>0</v>
      </c>
      <c r="S135" s="424">
        <v>0</v>
      </c>
      <c r="T135" s="424">
        <v>0</v>
      </c>
      <c r="U135" s="412"/>
      <c r="V135" s="424">
        <v>4947814.2280000001</v>
      </c>
      <c r="W135" s="424">
        <v>0</v>
      </c>
      <c r="X135" s="424">
        <v>4947814.2280000001</v>
      </c>
      <c r="Y135" s="411" t="s">
        <v>517</v>
      </c>
      <c r="Z135" s="424">
        <v>0</v>
      </c>
      <c r="AA135" s="424">
        <v>0</v>
      </c>
      <c r="AB135" s="424">
        <v>0</v>
      </c>
      <c r="AC135" s="424"/>
      <c r="AD135" s="424">
        <v>0</v>
      </c>
      <c r="AE135" s="424">
        <v>0</v>
      </c>
      <c r="AF135" s="424">
        <v>0</v>
      </c>
      <c r="AG135" s="412"/>
      <c r="AH135" s="424">
        <v>1295.7850000000001</v>
      </c>
      <c r="AI135" s="424">
        <v>19.646000000000001</v>
      </c>
      <c r="AJ135" s="424">
        <v>1315.431</v>
      </c>
      <c r="AK135" s="411" t="s">
        <v>517</v>
      </c>
      <c r="AL135" s="424">
        <v>0</v>
      </c>
      <c r="AM135" s="424">
        <v>0</v>
      </c>
      <c r="AN135" s="424">
        <v>0</v>
      </c>
      <c r="AO135" s="412"/>
      <c r="AP135" s="424">
        <v>6086570.7190000005</v>
      </c>
      <c r="AQ135" s="424">
        <v>19.646000000000001</v>
      </c>
      <c r="AR135" s="424">
        <v>6086590.3650000002</v>
      </c>
    </row>
    <row r="136" spans="1:44" s="413" customFormat="1" ht="9.9499999999999993" customHeight="1">
      <c r="A136" s="417" t="s">
        <v>518</v>
      </c>
      <c r="B136" s="415">
        <v>0</v>
      </c>
      <c r="C136" s="415">
        <v>0</v>
      </c>
      <c r="D136" s="415">
        <v>0</v>
      </c>
      <c r="E136" s="415"/>
      <c r="F136" s="415">
        <v>0</v>
      </c>
      <c r="G136" s="415">
        <v>0</v>
      </c>
      <c r="H136" s="415">
        <v>0</v>
      </c>
      <c r="I136" s="415"/>
      <c r="J136" s="415">
        <v>0</v>
      </c>
      <c r="K136" s="415">
        <v>0</v>
      </c>
      <c r="L136" s="415">
        <v>0</v>
      </c>
      <c r="M136" s="417" t="s">
        <v>518</v>
      </c>
      <c r="N136" s="415">
        <v>9795.0169999999998</v>
      </c>
      <c r="O136" s="415">
        <v>0</v>
      </c>
      <c r="P136" s="415">
        <v>9795.0169999999998</v>
      </c>
      <c r="Q136" s="415"/>
      <c r="R136" s="415">
        <v>0</v>
      </c>
      <c r="S136" s="415">
        <v>0</v>
      </c>
      <c r="T136" s="415">
        <v>0</v>
      </c>
      <c r="U136" s="415"/>
      <c r="V136" s="415">
        <v>0</v>
      </c>
      <c r="W136" s="415">
        <v>0</v>
      </c>
      <c r="X136" s="415">
        <v>0</v>
      </c>
      <c r="Y136" s="417" t="s">
        <v>518</v>
      </c>
      <c r="Z136" s="415">
        <v>0</v>
      </c>
      <c r="AA136" s="415">
        <v>0</v>
      </c>
      <c r="AB136" s="415">
        <v>0</v>
      </c>
      <c r="AC136" s="415"/>
      <c r="AD136" s="415">
        <v>0</v>
      </c>
      <c r="AE136" s="415">
        <v>0</v>
      </c>
      <c r="AF136" s="415">
        <v>0</v>
      </c>
      <c r="AG136" s="415"/>
      <c r="AH136" s="415">
        <v>1295.7850000000001</v>
      </c>
      <c r="AI136" s="415">
        <v>19.646000000000001</v>
      </c>
      <c r="AJ136" s="415">
        <v>1315.431</v>
      </c>
      <c r="AK136" s="417" t="s">
        <v>518</v>
      </c>
      <c r="AL136" s="415">
        <v>0</v>
      </c>
      <c r="AM136" s="415">
        <v>0</v>
      </c>
      <c r="AN136" s="415">
        <v>0</v>
      </c>
      <c r="AO136" s="415"/>
      <c r="AP136" s="415">
        <v>11090.802</v>
      </c>
      <c r="AQ136" s="415">
        <v>19.646000000000001</v>
      </c>
      <c r="AR136" s="415">
        <v>11110.448</v>
      </c>
    </row>
    <row r="137" spans="1:44" s="413" customFormat="1" ht="9.9499999999999993" customHeight="1">
      <c r="A137" s="417" t="s">
        <v>519</v>
      </c>
      <c r="B137" s="415">
        <v>1092607.4509999999</v>
      </c>
      <c r="C137" s="415">
        <v>0</v>
      </c>
      <c r="D137" s="415">
        <v>1092607.4509999999</v>
      </c>
      <c r="E137" s="415"/>
      <c r="F137" s="415">
        <v>34375.048000000003</v>
      </c>
      <c r="G137" s="415">
        <v>0</v>
      </c>
      <c r="H137" s="415">
        <v>34375.048000000003</v>
      </c>
      <c r="I137" s="415"/>
      <c r="J137" s="415">
        <v>238.42400000000001</v>
      </c>
      <c r="K137" s="415">
        <v>0</v>
      </c>
      <c r="L137" s="415">
        <v>238.42400000000001</v>
      </c>
      <c r="M137" s="417" t="s">
        <v>519</v>
      </c>
      <c r="N137" s="415">
        <v>444.76499999999999</v>
      </c>
      <c r="O137" s="415">
        <v>0</v>
      </c>
      <c r="P137" s="415">
        <v>444.76499999999999</v>
      </c>
      <c r="Q137" s="415"/>
      <c r="R137" s="415">
        <v>0</v>
      </c>
      <c r="S137" s="415">
        <v>0</v>
      </c>
      <c r="T137" s="415">
        <v>0</v>
      </c>
      <c r="U137" s="415"/>
      <c r="V137" s="415">
        <v>4947814.2280000001</v>
      </c>
      <c r="W137" s="415">
        <v>0</v>
      </c>
      <c r="X137" s="415">
        <v>4947814.2280000001</v>
      </c>
      <c r="Y137" s="417" t="s">
        <v>519</v>
      </c>
      <c r="Z137" s="415">
        <v>0</v>
      </c>
      <c r="AA137" s="415">
        <v>0</v>
      </c>
      <c r="AB137" s="415">
        <v>0</v>
      </c>
      <c r="AC137" s="415"/>
      <c r="AD137" s="415">
        <v>0</v>
      </c>
      <c r="AE137" s="415">
        <v>0</v>
      </c>
      <c r="AF137" s="415">
        <v>0</v>
      </c>
      <c r="AG137" s="415"/>
      <c r="AH137" s="415">
        <v>0</v>
      </c>
      <c r="AI137" s="415">
        <v>0</v>
      </c>
      <c r="AJ137" s="415">
        <v>0</v>
      </c>
      <c r="AK137" s="417" t="s">
        <v>519</v>
      </c>
      <c r="AL137" s="415">
        <v>0</v>
      </c>
      <c r="AM137" s="415">
        <v>0</v>
      </c>
      <c r="AN137" s="415">
        <v>0</v>
      </c>
      <c r="AO137" s="415"/>
      <c r="AP137" s="415">
        <v>6075479.9160000002</v>
      </c>
      <c r="AQ137" s="415">
        <v>0</v>
      </c>
      <c r="AR137" s="415">
        <v>6075479.9160000002</v>
      </c>
    </row>
    <row r="138" spans="1:44" s="413" customFormat="1" ht="9.9499999999999993" customHeight="1">
      <c r="A138" s="417" t="s">
        <v>520</v>
      </c>
      <c r="B138" s="415">
        <v>0</v>
      </c>
      <c r="C138" s="415">
        <v>0</v>
      </c>
      <c r="D138" s="415">
        <v>0</v>
      </c>
      <c r="E138" s="415"/>
      <c r="F138" s="415">
        <v>0</v>
      </c>
      <c r="G138" s="415">
        <v>0</v>
      </c>
      <c r="H138" s="415">
        <v>0</v>
      </c>
      <c r="I138" s="415"/>
      <c r="J138" s="415">
        <v>0</v>
      </c>
      <c r="K138" s="415">
        <v>0</v>
      </c>
      <c r="L138" s="415">
        <v>0</v>
      </c>
      <c r="M138" s="417" t="s">
        <v>520</v>
      </c>
      <c r="N138" s="415">
        <v>0</v>
      </c>
      <c r="O138" s="415">
        <v>0</v>
      </c>
      <c r="P138" s="415">
        <v>0</v>
      </c>
      <c r="Q138" s="415"/>
      <c r="R138" s="415">
        <v>0</v>
      </c>
      <c r="S138" s="415">
        <v>0</v>
      </c>
      <c r="T138" s="415">
        <v>0</v>
      </c>
      <c r="U138" s="415"/>
      <c r="V138" s="415">
        <v>0</v>
      </c>
      <c r="W138" s="415">
        <v>0</v>
      </c>
      <c r="X138" s="415">
        <v>0</v>
      </c>
      <c r="Y138" s="417" t="s">
        <v>520</v>
      </c>
      <c r="Z138" s="415">
        <v>0</v>
      </c>
      <c r="AA138" s="415">
        <v>0</v>
      </c>
      <c r="AB138" s="415">
        <v>0</v>
      </c>
      <c r="AC138" s="415"/>
      <c r="AD138" s="415">
        <v>0</v>
      </c>
      <c r="AE138" s="415">
        <v>0</v>
      </c>
      <c r="AF138" s="415">
        <v>0</v>
      </c>
      <c r="AG138" s="415"/>
      <c r="AH138" s="415">
        <v>0</v>
      </c>
      <c r="AI138" s="415">
        <v>0</v>
      </c>
      <c r="AJ138" s="415">
        <v>0</v>
      </c>
      <c r="AK138" s="417" t="s">
        <v>520</v>
      </c>
      <c r="AL138" s="415">
        <v>0</v>
      </c>
      <c r="AM138" s="415">
        <v>0</v>
      </c>
      <c r="AN138" s="415">
        <v>0</v>
      </c>
      <c r="AO138" s="415"/>
      <c r="AP138" s="415">
        <v>0</v>
      </c>
      <c r="AQ138" s="415">
        <v>0</v>
      </c>
      <c r="AR138" s="415">
        <v>0</v>
      </c>
    </row>
    <row r="139" spans="1:44" s="413" customFormat="1" ht="9.9499999999999993" customHeight="1">
      <c r="A139" s="417" t="s">
        <v>521</v>
      </c>
      <c r="B139" s="415">
        <v>0</v>
      </c>
      <c r="C139" s="415">
        <v>0</v>
      </c>
      <c r="D139" s="415">
        <v>0</v>
      </c>
      <c r="E139" s="415"/>
      <c r="F139" s="415">
        <v>0</v>
      </c>
      <c r="G139" s="415">
        <v>0</v>
      </c>
      <c r="H139" s="415">
        <v>0</v>
      </c>
      <c r="I139" s="415"/>
      <c r="J139" s="415">
        <v>0</v>
      </c>
      <c r="K139" s="415">
        <v>0</v>
      </c>
      <c r="L139" s="415">
        <v>0</v>
      </c>
      <c r="M139" s="417" t="s">
        <v>521</v>
      </c>
      <c r="N139" s="415">
        <v>0</v>
      </c>
      <c r="O139" s="415">
        <v>0</v>
      </c>
      <c r="P139" s="415">
        <v>0</v>
      </c>
      <c r="Q139" s="415"/>
      <c r="R139" s="415">
        <v>0</v>
      </c>
      <c r="S139" s="415">
        <v>0</v>
      </c>
      <c r="T139" s="415">
        <v>0</v>
      </c>
      <c r="U139" s="415"/>
      <c r="V139" s="415">
        <v>0</v>
      </c>
      <c r="W139" s="415">
        <v>0</v>
      </c>
      <c r="X139" s="415">
        <v>0</v>
      </c>
      <c r="Y139" s="417" t="s">
        <v>521</v>
      </c>
      <c r="Z139" s="415">
        <v>0</v>
      </c>
      <c r="AA139" s="415">
        <v>0</v>
      </c>
      <c r="AB139" s="415">
        <v>0</v>
      </c>
      <c r="AC139" s="415"/>
      <c r="AD139" s="415">
        <v>0</v>
      </c>
      <c r="AE139" s="415">
        <v>0</v>
      </c>
      <c r="AF139" s="415">
        <v>0</v>
      </c>
      <c r="AG139" s="415"/>
      <c r="AH139" s="415">
        <v>0</v>
      </c>
      <c r="AI139" s="415">
        <v>0</v>
      </c>
      <c r="AJ139" s="415">
        <v>0</v>
      </c>
      <c r="AK139" s="417" t="s">
        <v>521</v>
      </c>
      <c r="AL139" s="415">
        <v>0</v>
      </c>
      <c r="AM139" s="415">
        <v>0</v>
      </c>
      <c r="AN139" s="415">
        <v>0</v>
      </c>
      <c r="AO139" s="415"/>
      <c r="AP139" s="415">
        <v>0</v>
      </c>
      <c r="AQ139" s="415">
        <v>0</v>
      </c>
      <c r="AR139" s="415">
        <v>0</v>
      </c>
    </row>
    <row r="140" spans="1:44" s="7" customFormat="1" ht="8.25" customHeight="1" thickBot="1">
      <c r="A140" s="462"/>
      <c r="B140" s="425"/>
      <c r="C140" s="425"/>
      <c r="D140" s="425"/>
      <c r="E140" s="425"/>
      <c r="F140" s="425"/>
      <c r="G140" s="425"/>
      <c r="H140" s="425"/>
      <c r="I140" s="425"/>
      <c r="J140" s="425"/>
      <c r="K140" s="425"/>
      <c r="L140" s="425"/>
      <c r="M140" s="462"/>
      <c r="N140" s="427"/>
      <c r="O140" s="427"/>
      <c r="P140" s="427"/>
      <c r="Q140" s="427"/>
      <c r="R140" s="427"/>
      <c r="S140" s="427"/>
      <c r="T140" s="427"/>
      <c r="U140" s="427"/>
      <c r="V140" s="427"/>
      <c r="W140" s="427"/>
      <c r="X140" s="427"/>
      <c r="Y140" s="462"/>
      <c r="Z140" s="427"/>
      <c r="AA140" s="427"/>
      <c r="AB140" s="427"/>
      <c r="AC140" s="427"/>
      <c r="AD140" s="427"/>
      <c r="AE140" s="427"/>
      <c r="AF140" s="427"/>
      <c r="AG140" s="427"/>
      <c r="AH140" s="427"/>
      <c r="AI140" s="427"/>
      <c r="AJ140" s="427"/>
      <c r="AK140" s="462"/>
      <c r="AL140" s="427"/>
      <c r="AM140" s="427"/>
      <c r="AN140" s="427"/>
      <c r="AO140" s="427"/>
      <c r="AP140" s="427"/>
      <c r="AQ140" s="427"/>
      <c r="AR140" s="427"/>
    </row>
    <row r="141" spans="1:44" s="120" customFormat="1" ht="13.5" customHeight="1" thickTop="1">
      <c r="A141" s="463" t="s">
        <v>470</v>
      </c>
      <c r="B141" s="464"/>
      <c r="C141" s="464"/>
      <c r="D141" s="464"/>
      <c r="E141" s="430"/>
      <c r="F141" s="430"/>
      <c r="G141" s="430"/>
      <c r="H141" s="430"/>
      <c r="I141" s="430"/>
      <c r="J141" s="430"/>
      <c r="K141" s="430"/>
      <c r="L141" s="430"/>
      <c r="M141" s="465" t="s">
        <v>470</v>
      </c>
      <c r="N141" s="432"/>
      <c r="O141" s="432"/>
      <c r="P141" s="432"/>
      <c r="Q141" s="432"/>
      <c r="R141" s="432"/>
      <c r="S141" s="432"/>
      <c r="T141" s="432"/>
      <c r="U141" s="432"/>
      <c r="V141" s="432"/>
      <c r="W141" s="432"/>
      <c r="X141" s="432"/>
      <c r="Y141" s="431" t="s">
        <v>470</v>
      </c>
      <c r="Z141" s="433"/>
      <c r="AA141" s="433"/>
      <c r="AB141" s="433"/>
      <c r="AC141" s="433"/>
      <c r="AD141" s="433"/>
      <c r="AE141" s="433"/>
      <c r="AF141" s="433"/>
      <c r="AG141" s="433"/>
      <c r="AH141" s="433"/>
      <c r="AI141" s="433"/>
      <c r="AJ141" s="433"/>
      <c r="AK141" s="431" t="s">
        <v>470</v>
      </c>
      <c r="AL141" s="433"/>
      <c r="AM141" s="433"/>
      <c r="AN141" s="433"/>
      <c r="AO141" s="433"/>
      <c r="AP141" s="433"/>
      <c r="AQ141" s="433"/>
      <c r="AR141" s="433"/>
    </row>
    <row r="142" spans="1:44" s="120" customFormat="1" ht="13.5" customHeight="1">
      <c r="A142" s="465" t="s">
        <v>522</v>
      </c>
      <c r="B142" s="466"/>
      <c r="C142" s="466"/>
      <c r="D142" s="466"/>
      <c r="E142" s="467"/>
      <c r="F142" s="467"/>
      <c r="G142" s="467"/>
      <c r="H142" s="467"/>
      <c r="I142" s="467"/>
      <c r="J142" s="467"/>
      <c r="K142" s="467"/>
      <c r="L142" s="467"/>
      <c r="M142" s="465" t="s">
        <v>522</v>
      </c>
      <c r="N142" s="432"/>
      <c r="O142" s="432"/>
      <c r="P142" s="432"/>
      <c r="Q142" s="432"/>
      <c r="R142" s="432"/>
      <c r="S142" s="432"/>
      <c r="T142" s="432"/>
      <c r="U142" s="432"/>
      <c r="V142" s="432"/>
      <c r="W142" s="432"/>
      <c r="X142" s="432"/>
      <c r="Y142" s="465" t="s">
        <v>522</v>
      </c>
      <c r="Z142" s="432"/>
      <c r="AA142" s="432"/>
      <c r="AB142" s="432"/>
      <c r="AC142" s="432"/>
      <c r="AD142" s="432"/>
      <c r="AE142" s="432"/>
      <c r="AF142" s="432"/>
      <c r="AG142" s="432"/>
      <c r="AH142" s="432"/>
      <c r="AI142" s="432"/>
      <c r="AJ142" s="432"/>
      <c r="AK142" s="465" t="s">
        <v>522</v>
      </c>
      <c r="AL142" s="432"/>
      <c r="AM142" s="432"/>
      <c r="AN142" s="432"/>
      <c r="AO142" s="432"/>
      <c r="AP142" s="432"/>
      <c r="AQ142" s="432"/>
      <c r="AR142" s="432"/>
    </row>
    <row r="143" spans="1:44">
      <c r="D143" s="469"/>
      <c r="M143" s="465"/>
      <c r="AK143" s="95"/>
      <c r="AR143" s="469"/>
    </row>
    <row r="200" spans="3:3">
      <c r="C200" s="468" t="s">
        <v>57</v>
      </c>
    </row>
  </sheetData>
  <mergeCells count="57">
    <mergeCell ref="AK72:AK73"/>
    <mergeCell ref="AL72:AN72"/>
    <mergeCell ref="AP72:AR72"/>
    <mergeCell ref="R72:T72"/>
    <mergeCell ref="V72:X72"/>
    <mergeCell ref="Y72:Y73"/>
    <mergeCell ref="Z72:AB72"/>
    <mergeCell ref="AD72:AF72"/>
    <mergeCell ref="AH72:AJ72"/>
    <mergeCell ref="A72:A73"/>
    <mergeCell ref="B72:D72"/>
    <mergeCell ref="F72:H72"/>
    <mergeCell ref="J72:L72"/>
    <mergeCell ref="M72:M73"/>
    <mergeCell ref="N72:P72"/>
    <mergeCell ref="A69:L69"/>
    <mergeCell ref="M69:X69"/>
    <mergeCell ref="Y69:AJ69"/>
    <mergeCell ref="AK69:AR69"/>
    <mergeCell ref="A70:L70"/>
    <mergeCell ref="M70:X70"/>
    <mergeCell ref="Y70:AJ70"/>
    <mergeCell ref="AK70:AR70"/>
    <mergeCell ref="AK6:AK7"/>
    <mergeCell ref="AL6:AN6"/>
    <mergeCell ref="AP6:AR6"/>
    <mergeCell ref="A68:L68"/>
    <mergeCell ref="M68:X68"/>
    <mergeCell ref="Y68:AJ68"/>
    <mergeCell ref="AK68:AR68"/>
    <mergeCell ref="R6:T6"/>
    <mergeCell ref="V6:X6"/>
    <mergeCell ref="Y6:Y7"/>
    <mergeCell ref="Z6:AB6"/>
    <mergeCell ref="AD6:AF6"/>
    <mergeCell ref="AH6:AJ6"/>
    <mergeCell ref="A6:A7"/>
    <mergeCell ref="B6:D6"/>
    <mergeCell ref="F6:H6"/>
    <mergeCell ref="J6:L6"/>
    <mergeCell ref="M6:M7"/>
    <mergeCell ref="N6:P6"/>
    <mergeCell ref="A3:L3"/>
    <mergeCell ref="M3:X3"/>
    <mergeCell ref="Y3:AJ3"/>
    <mergeCell ref="AK3:AR3"/>
    <mergeCell ref="A4:L4"/>
    <mergeCell ref="M4:X4"/>
    <mergeCell ref="Y4:AJ4"/>
    <mergeCell ref="AK4:AR4"/>
    <mergeCell ref="M1:T1"/>
    <mergeCell ref="Y1:AF1"/>
    <mergeCell ref="AK1:AR1"/>
    <mergeCell ref="A2:L2"/>
    <mergeCell ref="M2:X2"/>
    <mergeCell ref="Y2:AJ2"/>
    <mergeCell ref="AK2:AR2"/>
  </mergeCells>
  <printOptions horizontalCentered="1" verticalCentered="1" gridLinesSet="0"/>
  <pageMargins left="0.75" right="0.75" top="1" bottom="1" header="0.59055118110236227" footer="0.59055118110236227"/>
  <pageSetup paperSize="9" scale="64" fitToHeight="12" orientation="landscape" r:id="rId1"/>
  <headerFooter alignWithMargins="0"/>
  <rowBreaks count="2" manualBreakCount="2">
    <brk id="67" max="47" man="1"/>
    <brk id="142" max="16383" man="1"/>
  </rowBreaks>
  <colBreaks count="3" manualBreakCount="3">
    <brk id="12" max="150" man="1"/>
    <brk id="24" max="150" man="1"/>
    <brk id="36" max="15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6461F-C552-470A-895C-E54E129611BD}">
  <sheetPr>
    <pageSetUpPr autoPageBreaks="0"/>
  </sheetPr>
  <dimension ref="A1:AY318"/>
  <sheetViews>
    <sheetView showGridLines="0" topLeftCell="Q1" zoomScaleNormal="100" zoomScaleSheetLayoutView="100" workbookViewId="0"/>
  </sheetViews>
  <sheetFormatPr baseColWidth="10" defaultColWidth="11.42578125" defaultRowHeight="12.75"/>
  <cols>
    <col min="1" max="1" width="58.42578125" style="7" customWidth="1"/>
    <col min="2" max="2" width="13.42578125" style="7" bestFit="1" customWidth="1"/>
    <col min="3" max="4" width="11.5703125" style="7" bestFit="1" customWidth="1"/>
    <col min="5" max="5" width="2.5703125" style="7" customWidth="1"/>
    <col min="6" max="8" width="11" style="7" bestFit="1" customWidth="1"/>
    <col min="9" max="9" width="2.140625" style="7" customWidth="1"/>
    <col min="10" max="12" width="11" style="7" customWidth="1"/>
    <col min="13" max="13" width="55.42578125" style="7" customWidth="1"/>
    <col min="14" max="16" width="10.140625" style="7" customWidth="1"/>
    <col min="17" max="17" width="2.5703125" style="7" customWidth="1"/>
    <col min="18" max="18" width="11" style="7" bestFit="1" customWidth="1"/>
    <col min="19" max="19" width="10.140625" style="7" customWidth="1"/>
    <col min="20" max="20" width="11" style="7" bestFit="1" customWidth="1"/>
    <col min="21" max="21" width="1.85546875" style="7" customWidth="1"/>
    <col min="22" max="24" width="11" style="7" customWidth="1"/>
    <col min="25" max="25" width="55.42578125" style="7" customWidth="1"/>
    <col min="26" max="27" width="10.140625" style="7" customWidth="1"/>
    <col min="28" max="28" width="11" style="7" bestFit="1" customWidth="1"/>
    <col min="29" max="29" width="2.5703125" style="7" customWidth="1"/>
    <col min="30" max="32" width="10.140625" style="7" customWidth="1"/>
    <col min="33" max="33" width="1.85546875" style="7" customWidth="1"/>
    <col min="34" max="36" width="10.140625" style="7" customWidth="1"/>
    <col min="37" max="37" width="55.42578125" style="7" customWidth="1"/>
    <col min="38" max="40" width="10.140625" style="7" customWidth="1"/>
    <col min="41" max="41" width="1.85546875" style="7" customWidth="1"/>
    <col min="42" max="44" width="10.85546875" style="7" customWidth="1"/>
    <col min="45" max="45" width="12.85546875" style="7" bestFit="1" customWidth="1"/>
    <col min="46" max="16384" width="11.42578125" style="7"/>
  </cols>
  <sheetData>
    <row r="1" spans="1:51" s="475" customFormat="1" ht="18" customHeight="1">
      <c r="A1" s="1182" t="s">
        <v>1064</v>
      </c>
      <c r="B1" s="472"/>
      <c r="C1" s="472"/>
      <c r="D1" s="472"/>
      <c r="E1" s="472"/>
      <c r="F1" s="472"/>
      <c r="G1" s="472"/>
      <c r="H1" s="472"/>
      <c r="I1" s="472"/>
      <c r="J1" s="472"/>
      <c r="K1" s="472"/>
      <c r="L1" s="472"/>
      <c r="M1" s="473"/>
      <c r="N1" s="474"/>
      <c r="O1" s="474"/>
      <c r="P1" s="474"/>
      <c r="Q1" s="474"/>
      <c r="R1" s="474"/>
      <c r="S1" s="474"/>
      <c r="T1" s="474"/>
      <c r="U1" s="474"/>
      <c r="V1" s="474"/>
      <c r="W1" s="474"/>
      <c r="X1" s="474"/>
      <c r="Y1" s="473"/>
      <c r="Z1" s="473"/>
      <c r="AA1" s="473"/>
      <c r="AB1" s="473"/>
      <c r="AC1" s="473"/>
      <c r="AD1" s="473"/>
      <c r="AE1" s="473"/>
      <c r="AF1" s="473"/>
      <c r="AG1" s="473"/>
      <c r="AH1" s="473"/>
      <c r="AI1" s="473"/>
      <c r="AJ1" s="473"/>
      <c r="AK1" s="473"/>
      <c r="AL1" s="473"/>
      <c r="AM1" s="473"/>
      <c r="AN1" s="473"/>
      <c r="AO1" s="473"/>
      <c r="AP1" s="473"/>
      <c r="AQ1" s="473"/>
      <c r="AR1" s="473"/>
    </row>
    <row r="2" spans="1:51" s="358" customFormat="1" ht="24" customHeight="1">
      <c r="A2" s="476" t="s">
        <v>523</v>
      </c>
      <c r="B2" s="476"/>
      <c r="C2" s="476"/>
      <c r="D2" s="476"/>
      <c r="E2" s="476"/>
      <c r="F2" s="476"/>
      <c r="G2" s="476"/>
      <c r="H2" s="476"/>
      <c r="I2" s="476"/>
      <c r="J2" s="476"/>
      <c r="K2" s="476"/>
      <c r="L2" s="476"/>
      <c r="M2" s="476" t="s">
        <v>523</v>
      </c>
      <c r="N2" s="476"/>
      <c r="O2" s="476"/>
      <c r="P2" s="476"/>
      <c r="Q2" s="476"/>
      <c r="R2" s="476"/>
      <c r="S2" s="476"/>
      <c r="T2" s="476"/>
      <c r="U2" s="476"/>
      <c r="V2" s="476"/>
      <c r="W2" s="476"/>
      <c r="X2" s="476"/>
      <c r="Y2" s="476" t="s">
        <v>523</v>
      </c>
      <c r="Z2" s="476"/>
      <c r="AA2" s="476"/>
      <c r="AB2" s="476"/>
      <c r="AC2" s="476"/>
      <c r="AD2" s="476"/>
      <c r="AE2" s="476"/>
      <c r="AF2" s="476"/>
      <c r="AG2" s="476"/>
      <c r="AH2" s="476"/>
      <c r="AI2" s="476"/>
      <c r="AJ2" s="476"/>
      <c r="AK2" s="476" t="s">
        <v>523</v>
      </c>
      <c r="AL2" s="476"/>
      <c r="AM2" s="476"/>
      <c r="AN2" s="476"/>
      <c r="AO2" s="476"/>
      <c r="AP2" s="476"/>
      <c r="AQ2" s="476"/>
      <c r="AR2" s="476"/>
      <c r="AS2" s="477"/>
      <c r="AT2" s="477"/>
      <c r="AU2" s="477"/>
      <c r="AV2" s="477"/>
      <c r="AW2" s="477"/>
      <c r="AX2" s="477"/>
      <c r="AY2" s="477"/>
    </row>
    <row r="3" spans="1:51" s="387" customFormat="1" ht="18" customHeight="1">
      <c r="A3" s="385">
        <v>45473</v>
      </c>
      <c r="B3" s="385"/>
      <c r="C3" s="385"/>
      <c r="D3" s="385"/>
      <c r="E3" s="385"/>
      <c r="F3" s="385"/>
      <c r="G3" s="385"/>
      <c r="H3" s="385"/>
      <c r="I3" s="385"/>
      <c r="J3" s="385"/>
      <c r="K3" s="385"/>
      <c r="L3" s="385"/>
      <c r="M3" s="385">
        <v>45473</v>
      </c>
      <c r="N3" s="385"/>
      <c r="O3" s="385"/>
      <c r="P3" s="385"/>
      <c r="Q3" s="385"/>
      <c r="R3" s="385"/>
      <c r="S3" s="385"/>
      <c r="T3" s="385"/>
      <c r="U3" s="385"/>
      <c r="V3" s="385"/>
      <c r="W3" s="385"/>
      <c r="X3" s="385"/>
      <c r="Y3" s="385">
        <v>45473</v>
      </c>
      <c r="Z3" s="385"/>
      <c r="AA3" s="385"/>
      <c r="AB3" s="385"/>
      <c r="AC3" s="385"/>
      <c r="AD3" s="385"/>
      <c r="AE3" s="385"/>
      <c r="AF3" s="385"/>
      <c r="AG3" s="385"/>
      <c r="AH3" s="385"/>
      <c r="AI3" s="385"/>
      <c r="AJ3" s="385"/>
      <c r="AK3" s="386">
        <v>45473</v>
      </c>
      <c r="AL3" s="386"/>
      <c r="AM3" s="386"/>
      <c r="AN3" s="386"/>
      <c r="AO3" s="386"/>
      <c r="AP3" s="386"/>
      <c r="AQ3" s="386"/>
      <c r="AR3" s="386"/>
    </row>
    <row r="4" spans="1:51" s="360" customFormat="1" ht="15" customHeight="1">
      <c r="A4" s="388" t="s">
        <v>420</v>
      </c>
      <c r="B4" s="388"/>
      <c r="C4" s="388"/>
      <c r="D4" s="388"/>
      <c r="E4" s="388"/>
      <c r="F4" s="388"/>
      <c r="G4" s="388"/>
      <c r="H4" s="388"/>
      <c r="I4" s="388"/>
      <c r="J4" s="388"/>
      <c r="K4" s="388"/>
      <c r="L4" s="388"/>
      <c r="M4" s="388" t="s">
        <v>420</v>
      </c>
      <c r="N4" s="388"/>
      <c r="O4" s="388"/>
      <c r="P4" s="388"/>
      <c r="Q4" s="388"/>
      <c r="R4" s="388"/>
      <c r="S4" s="388"/>
      <c r="T4" s="388"/>
      <c r="U4" s="388"/>
      <c r="V4" s="388"/>
      <c r="W4" s="388"/>
      <c r="X4" s="388"/>
      <c r="Y4" s="388" t="s">
        <v>420</v>
      </c>
      <c r="Z4" s="388"/>
      <c r="AA4" s="388"/>
      <c r="AB4" s="388"/>
      <c r="AC4" s="388"/>
      <c r="AD4" s="388"/>
      <c r="AE4" s="388"/>
      <c r="AF4" s="388"/>
      <c r="AG4" s="388"/>
      <c r="AH4" s="388"/>
      <c r="AI4" s="388"/>
      <c r="AJ4" s="388"/>
      <c r="AK4" s="388" t="s">
        <v>420</v>
      </c>
      <c r="AL4" s="388"/>
      <c r="AM4" s="388"/>
      <c r="AN4" s="388"/>
      <c r="AO4" s="388"/>
      <c r="AP4" s="388"/>
      <c r="AQ4" s="388"/>
      <c r="AR4" s="388"/>
    </row>
    <row r="5" spans="1:51" s="482" customFormat="1" ht="6" customHeight="1" thickBot="1">
      <c r="A5" s="478"/>
      <c r="B5" s="478"/>
      <c r="C5" s="478"/>
      <c r="D5" s="478"/>
      <c r="E5" s="478"/>
      <c r="F5" s="478"/>
      <c r="G5" s="478"/>
      <c r="H5" s="478"/>
      <c r="I5" s="478"/>
      <c r="J5" s="478"/>
      <c r="K5" s="478"/>
      <c r="L5" s="478"/>
      <c r="M5" s="479"/>
      <c r="N5" s="480"/>
      <c r="O5" s="480"/>
      <c r="P5" s="480"/>
      <c r="Q5" s="480"/>
      <c r="R5" s="480"/>
      <c r="S5" s="480"/>
      <c r="T5" s="480"/>
      <c r="U5" s="480"/>
      <c r="V5" s="480"/>
      <c r="W5" s="480"/>
      <c r="X5" s="480"/>
      <c r="Y5" s="479"/>
      <c r="Z5" s="479"/>
      <c r="AA5" s="479"/>
      <c r="AB5" s="479"/>
      <c r="AC5" s="479"/>
      <c r="AD5" s="479"/>
      <c r="AE5" s="479"/>
      <c r="AF5" s="479"/>
      <c r="AG5" s="479"/>
      <c r="AH5" s="479"/>
      <c r="AI5" s="479"/>
      <c r="AJ5" s="479"/>
      <c r="AK5" s="479"/>
      <c r="AL5" s="479"/>
      <c r="AM5" s="479"/>
      <c r="AN5" s="479"/>
      <c r="AO5" s="479"/>
      <c r="AP5" s="479"/>
      <c r="AQ5" s="479"/>
      <c r="AR5" s="481"/>
    </row>
    <row r="6" spans="1:51" s="402" customFormat="1" ht="27" customHeight="1" thickTop="1">
      <c r="A6" s="483"/>
      <c r="B6" s="397" t="s">
        <v>28</v>
      </c>
      <c r="C6" s="397"/>
      <c r="D6" s="397"/>
      <c r="E6" s="398"/>
      <c r="F6" s="397" t="s">
        <v>29</v>
      </c>
      <c r="G6" s="397"/>
      <c r="H6" s="397"/>
      <c r="I6" s="399"/>
      <c r="J6" s="397" t="s">
        <v>30</v>
      </c>
      <c r="K6" s="397"/>
      <c r="L6" s="397"/>
      <c r="M6" s="484"/>
      <c r="N6" s="397" t="s">
        <v>422</v>
      </c>
      <c r="O6" s="397"/>
      <c r="P6" s="397"/>
      <c r="Q6" s="400"/>
      <c r="R6" s="397" t="s">
        <v>524</v>
      </c>
      <c r="S6" s="397"/>
      <c r="T6" s="397"/>
      <c r="U6" s="399"/>
      <c r="V6" s="397" t="s">
        <v>33</v>
      </c>
      <c r="W6" s="397"/>
      <c r="X6" s="397"/>
      <c r="Y6" s="484"/>
      <c r="Z6" s="397" t="s">
        <v>423</v>
      </c>
      <c r="AA6" s="397"/>
      <c r="AB6" s="397"/>
      <c r="AC6" s="400"/>
      <c r="AD6" s="397" t="s">
        <v>424</v>
      </c>
      <c r="AE6" s="397"/>
      <c r="AF6" s="397"/>
      <c r="AG6" s="399"/>
      <c r="AH6" s="397" t="s">
        <v>36</v>
      </c>
      <c r="AI6" s="397"/>
      <c r="AJ6" s="397"/>
      <c r="AK6" s="484"/>
      <c r="AL6" s="397" t="s">
        <v>37</v>
      </c>
      <c r="AM6" s="397"/>
      <c r="AN6" s="397"/>
      <c r="AO6" s="399"/>
      <c r="AP6" s="401" t="s">
        <v>425</v>
      </c>
      <c r="AQ6" s="401"/>
      <c r="AR6" s="401"/>
      <c r="AS6" s="485"/>
    </row>
    <row r="7" spans="1:51" s="402" customFormat="1" ht="12" customHeight="1">
      <c r="A7" s="486"/>
      <c r="B7" s="455" t="s">
        <v>426</v>
      </c>
      <c r="C7" s="456" t="s">
        <v>427</v>
      </c>
      <c r="D7" s="456" t="s">
        <v>428</v>
      </c>
      <c r="E7" s="455"/>
      <c r="F7" s="456" t="s">
        <v>426</v>
      </c>
      <c r="G7" s="456" t="s">
        <v>427</v>
      </c>
      <c r="H7" s="456" t="s">
        <v>428</v>
      </c>
      <c r="I7" s="455"/>
      <c r="J7" s="406" t="s">
        <v>426</v>
      </c>
      <c r="K7" s="407" t="s">
        <v>427</v>
      </c>
      <c r="L7" s="406" t="s">
        <v>428</v>
      </c>
      <c r="M7" s="487"/>
      <c r="N7" s="406" t="s">
        <v>426</v>
      </c>
      <c r="O7" s="407" t="s">
        <v>427</v>
      </c>
      <c r="P7" s="406" t="s">
        <v>428</v>
      </c>
      <c r="Q7" s="406"/>
      <c r="R7" s="406" t="s">
        <v>426</v>
      </c>
      <c r="S7" s="407" t="s">
        <v>427</v>
      </c>
      <c r="T7" s="406" t="s">
        <v>428</v>
      </c>
      <c r="U7" s="406"/>
      <c r="V7" s="407" t="s">
        <v>426</v>
      </c>
      <c r="W7" s="407" t="s">
        <v>427</v>
      </c>
      <c r="X7" s="407" t="s">
        <v>428</v>
      </c>
      <c r="Y7" s="487"/>
      <c r="Z7" s="406" t="s">
        <v>426</v>
      </c>
      <c r="AA7" s="407" t="s">
        <v>427</v>
      </c>
      <c r="AB7" s="407" t="s">
        <v>428</v>
      </c>
      <c r="AC7" s="406"/>
      <c r="AD7" s="407" t="s">
        <v>426</v>
      </c>
      <c r="AE7" s="407" t="s">
        <v>427</v>
      </c>
      <c r="AF7" s="407" t="s">
        <v>428</v>
      </c>
      <c r="AG7" s="406"/>
      <c r="AH7" s="406" t="s">
        <v>426</v>
      </c>
      <c r="AI7" s="407" t="s">
        <v>427</v>
      </c>
      <c r="AJ7" s="406" t="s">
        <v>428</v>
      </c>
      <c r="AK7" s="487"/>
      <c r="AL7" s="406" t="s">
        <v>426</v>
      </c>
      <c r="AM7" s="407" t="s">
        <v>427</v>
      </c>
      <c r="AN7" s="406" t="s">
        <v>428</v>
      </c>
      <c r="AO7" s="406"/>
      <c r="AP7" s="406" t="s">
        <v>426</v>
      </c>
      <c r="AQ7" s="407" t="s">
        <v>427</v>
      </c>
      <c r="AR7" s="407" t="s">
        <v>428</v>
      </c>
    </row>
    <row r="8" spans="1:51" s="25" customFormat="1" ht="5.25" customHeight="1">
      <c r="A8" s="457"/>
      <c r="B8" s="409"/>
      <c r="C8" s="409"/>
      <c r="D8" s="409"/>
      <c r="E8" s="488"/>
      <c r="F8" s="409"/>
      <c r="G8" s="409"/>
      <c r="H8" s="409"/>
      <c r="I8" s="409"/>
      <c r="J8" s="409"/>
      <c r="K8" s="409"/>
      <c r="L8" s="409"/>
      <c r="M8" s="410"/>
      <c r="N8" s="409"/>
      <c r="O8" s="409"/>
      <c r="P8" s="409"/>
      <c r="Q8" s="489"/>
      <c r="R8" s="409"/>
      <c r="S8" s="409"/>
      <c r="T8" s="409"/>
      <c r="U8" s="409"/>
      <c r="V8" s="409"/>
      <c r="W8" s="409"/>
      <c r="X8" s="409"/>
      <c r="Y8" s="410"/>
      <c r="Z8" s="409"/>
      <c r="AA8" s="409"/>
      <c r="AB8" s="409"/>
      <c r="AC8" s="489"/>
      <c r="AD8" s="409"/>
      <c r="AE8" s="409"/>
      <c r="AF8" s="409"/>
      <c r="AG8" s="409"/>
      <c r="AH8" s="409"/>
      <c r="AI8" s="409"/>
      <c r="AJ8" s="409"/>
      <c r="AK8" s="410"/>
      <c r="AL8" s="409"/>
      <c r="AM8" s="409"/>
      <c r="AN8" s="409"/>
      <c r="AO8" s="409"/>
      <c r="AP8" s="409"/>
      <c r="AQ8" s="409"/>
      <c r="AR8" s="409"/>
    </row>
    <row r="9" spans="1:51" s="413" customFormat="1" ht="8.1" customHeight="1">
      <c r="A9" s="490" t="s">
        <v>525</v>
      </c>
      <c r="B9" s="412">
        <v>353682.14468000003</v>
      </c>
      <c r="C9" s="412">
        <v>1520.79332</v>
      </c>
      <c r="D9" s="412">
        <v>355202.93800000002</v>
      </c>
      <c r="E9" s="412"/>
      <c r="F9" s="412">
        <v>731615.81046000007</v>
      </c>
      <c r="G9" s="412">
        <v>426.5573</v>
      </c>
      <c r="H9" s="412">
        <v>732042.36775999994</v>
      </c>
      <c r="I9" s="412"/>
      <c r="J9" s="412">
        <v>270578.62079000002</v>
      </c>
      <c r="K9" s="412">
        <v>192.81796</v>
      </c>
      <c r="L9" s="412">
        <v>270771.43874999997</v>
      </c>
      <c r="M9" s="490" t="s">
        <v>525</v>
      </c>
      <c r="N9" s="412">
        <v>230492.96733000001</v>
      </c>
      <c r="O9" s="412">
        <v>2.7227299999999999</v>
      </c>
      <c r="P9" s="412">
        <v>230495.69005999999</v>
      </c>
      <c r="Q9" s="412"/>
      <c r="R9" s="412">
        <v>51042.277020000001</v>
      </c>
      <c r="S9" s="412">
        <v>9919.4174600000006</v>
      </c>
      <c r="T9" s="412">
        <v>60961.694479999998</v>
      </c>
      <c r="U9" s="412"/>
      <c r="V9" s="412">
        <v>249422.03607</v>
      </c>
      <c r="W9" s="412">
        <v>870.32192000000009</v>
      </c>
      <c r="X9" s="412">
        <v>250292.35799000002</v>
      </c>
      <c r="Y9" s="490" t="s">
        <v>525</v>
      </c>
      <c r="Z9" s="412">
        <v>117608.89692</v>
      </c>
      <c r="AA9" s="412">
        <v>20883.343209999999</v>
      </c>
      <c r="AB9" s="412">
        <v>138492.24012999999</v>
      </c>
      <c r="AC9" s="412"/>
      <c r="AD9" s="412">
        <v>71144.76737999999</v>
      </c>
      <c r="AE9" s="412">
        <v>488.25727000000001</v>
      </c>
      <c r="AF9" s="412">
        <v>71633.024650000007</v>
      </c>
      <c r="AG9" s="412"/>
      <c r="AH9" s="412">
        <v>41370.375639999998</v>
      </c>
      <c r="AI9" s="412">
        <v>908.17707000000007</v>
      </c>
      <c r="AJ9" s="412">
        <v>42278.552710000004</v>
      </c>
      <c r="AK9" s="490" t="s">
        <v>525</v>
      </c>
      <c r="AL9" s="412">
        <v>46633.175999999999</v>
      </c>
      <c r="AM9" s="412">
        <v>0</v>
      </c>
      <c r="AN9" s="412">
        <v>46633.175999999999</v>
      </c>
      <c r="AO9" s="412"/>
      <c r="AP9" s="412">
        <v>2163591.07229</v>
      </c>
      <c r="AQ9" s="412">
        <v>35212.408239999997</v>
      </c>
      <c r="AR9" s="412">
        <v>2198803.4805299998</v>
      </c>
      <c r="AS9" s="491"/>
    </row>
    <row r="10" spans="1:51" s="413" customFormat="1" ht="9" customHeight="1">
      <c r="A10" s="492" t="s">
        <v>526</v>
      </c>
      <c r="B10" s="415">
        <v>980.51593000000003</v>
      </c>
      <c r="C10" s="415">
        <v>1251.6718000000001</v>
      </c>
      <c r="D10" s="415">
        <v>2232.1877300000001</v>
      </c>
      <c r="E10" s="415"/>
      <c r="F10" s="415">
        <v>15296.024810000001</v>
      </c>
      <c r="G10" s="415">
        <v>477.10204000000004</v>
      </c>
      <c r="H10" s="415">
        <v>15773.126849999999</v>
      </c>
      <c r="I10" s="415"/>
      <c r="J10" s="415">
        <v>2010.8593799999999</v>
      </c>
      <c r="K10" s="415">
        <v>184.73618999999999</v>
      </c>
      <c r="L10" s="415">
        <v>2195.59557</v>
      </c>
      <c r="M10" s="492" t="s">
        <v>526</v>
      </c>
      <c r="N10" s="415">
        <v>3588.8768200000004</v>
      </c>
      <c r="O10" s="415">
        <v>0</v>
      </c>
      <c r="P10" s="415">
        <v>3588.8768200000004</v>
      </c>
      <c r="Q10" s="415"/>
      <c r="R10" s="415">
        <v>1509.8258500000002</v>
      </c>
      <c r="S10" s="415">
        <v>204.52291</v>
      </c>
      <c r="T10" s="415">
        <v>1714.3487600000001</v>
      </c>
      <c r="U10" s="415"/>
      <c r="V10" s="415">
        <v>6108.4888099999998</v>
      </c>
      <c r="W10" s="415">
        <v>870.32192000000009</v>
      </c>
      <c r="X10" s="415">
        <v>6978.8107300000001</v>
      </c>
      <c r="Y10" s="492" t="s">
        <v>526</v>
      </c>
      <c r="Z10" s="415">
        <v>619.54745000000003</v>
      </c>
      <c r="AA10" s="415">
        <v>250.78795000000002</v>
      </c>
      <c r="AB10" s="415">
        <v>870.33540000000005</v>
      </c>
      <c r="AC10" s="415"/>
      <c r="AD10" s="415">
        <v>2756.6175700000003</v>
      </c>
      <c r="AE10" s="415">
        <v>3.3757200000000003</v>
      </c>
      <c r="AF10" s="415">
        <v>2759.9932899999999</v>
      </c>
      <c r="AG10" s="415"/>
      <c r="AH10" s="415">
        <v>787.32223999999997</v>
      </c>
      <c r="AI10" s="415">
        <v>279.92887000000002</v>
      </c>
      <c r="AJ10" s="415">
        <v>1067.2511100000002</v>
      </c>
      <c r="AK10" s="492" t="s">
        <v>526</v>
      </c>
      <c r="AL10" s="415">
        <v>664.33808999999997</v>
      </c>
      <c r="AM10" s="415">
        <v>0</v>
      </c>
      <c r="AN10" s="415">
        <v>664.33808999999997</v>
      </c>
      <c r="AO10" s="415"/>
      <c r="AP10" s="415">
        <v>34322.416949999999</v>
      </c>
      <c r="AQ10" s="415">
        <v>3522.4474000000005</v>
      </c>
      <c r="AR10" s="415">
        <v>37844.864349999996</v>
      </c>
      <c r="AS10" s="491"/>
    </row>
    <row r="11" spans="1:51" s="413" customFormat="1" ht="9" customHeight="1">
      <c r="A11" s="417" t="s">
        <v>527</v>
      </c>
      <c r="B11" s="415">
        <v>1869.7061699999999</v>
      </c>
      <c r="C11" s="415">
        <v>6.7168900000000002</v>
      </c>
      <c r="D11" s="415">
        <v>1876.4230600000001</v>
      </c>
      <c r="E11" s="415"/>
      <c r="F11" s="415">
        <v>0</v>
      </c>
      <c r="G11" s="415">
        <v>0</v>
      </c>
      <c r="H11" s="415">
        <v>0</v>
      </c>
      <c r="I11" s="415"/>
      <c r="J11" s="415">
        <v>297.65528</v>
      </c>
      <c r="K11" s="415">
        <v>2.9673799999999999</v>
      </c>
      <c r="L11" s="415">
        <v>300.62266000000005</v>
      </c>
      <c r="M11" s="417" t="s">
        <v>527</v>
      </c>
      <c r="N11" s="415">
        <v>0</v>
      </c>
      <c r="O11" s="415">
        <v>0</v>
      </c>
      <c r="P11" s="415">
        <v>0</v>
      </c>
      <c r="Q11" s="415"/>
      <c r="R11" s="415">
        <v>0</v>
      </c>
      <c r="S11" s="415">
        <v>0</v>
      </c>
      <c r="T11" s="415">
        <v>0</v>
      </c>
      <c r="U11" s="415"/>
      <c r="V11" s="415">
        <v>0</v>
      </c>
      <c r="W11" s="415">
        <v>0</v>
      </c>
      <c r="X11" s="415">
        <v>0</v>
      </c>
      <c r="Y11" s="417" t="s">
        <v>527</v>
      </c>
      <c r="Z11" s="415">
        <v>0</v>
      </c>
      <c r="AA11" s="415">
        <v>0</v>
      </c>
      <c r="AB11" s="415">
        <v>0</v>
      </c>
      <c r="AC11" s="415"/>
      <c r="AD11" s="415">
        <v>0</v>
      </c>
      <c r="AE11" s="415">
        <v>0</v>
      </c>
      <c r="AF11" s="415">
        <v>0</v>
      </c>
      <c r="AG11" s="415"/>
      <c r="AH11" s="415">
        <v>0</v>
      </c>
      <c r="AI11" s="415">
        <v>0</v>
      </c>
      <c r="AJ11" s="415">
        <v>0</v>
      </c>
      <c r="AK11" s="417" t="s">
        <v>527</v>
      </c>
      <c r="AL11" s="415">
        <v>0</v>
      </c>
      <c r="AM11" s="415">
        <v>0</v>
      </c>
      <c r="AN11" s="415">
        <v>0</v>
      </c>
      <c r="AO11" s="415"/>
      <c r="AP11" s="415">
        <v>2167.3614499999999</v>
      </c>
      <c r="AQ11" s="415">
        <v>9.6842699999999997</v>
      </c>
      <c r="AR11" s="415">
        <v>2177.0457200000001</v>
      </c>
      <c r="AS11" s="491"/>
    </row>
    <row r="12" spans="1:51" s="413" customFormat="1" ht="9" customHeight="1">
      <c r="A12" s="417" t="s">
        <v>528</v>
      </c>
      <c r="B12" s="415">
        <v>5414.96893</v>
      </c>
      <c r="C12" s="415">
        <v>0</v>
      </c>
      <c r="D12" s="415">
        <v>5414.96893</v>
      </c>
      <c r="E12" s="415"/>
      <c r="F12" s="415">
        <v>9804.9578299999994</v>
      </c>
      <c r="G12" s="415">
        <v>0.13083</v>
      </c>
      <c r="H12" s="415">
        <v>9805.0886599999994</v>
      </c>
      <c r="I12" s="415"/>
      <c r="J12" s="415">
        <v>2439.1596099999997</v>
      </c>
      <c r="K12" s="415">
        <v>0</v>
      </c>
      <c r="L12" s="415">
        <v>2439.1596099999997</v>
      </c>
      <c r="M12" s="417" t="s">
        <v>528</v>
      </c>
      <c r="N12" s="415">
        <v>1473.7688799999999</v>
      </c>
      <c r="O12" s="415">
        <v>0</v>
      </c>
      <c r="P12" s="415">
        <v>1473.7688799999999</v>
      </c>
      <c r="Q12" s="415"/>
      <c r="R12" s="415">
        <v>198.25489999999999</v>
      </c>
      <c r="S12" s="415">
        <v>0</v>
      </c>
      <c r="T12" s="415">
        <v>198.25489999999999</v>
      </c>
      <c r="U12" s="415"/>
      <c r="V12" s="415">
        <v>0</v>
      </c>
      <c r="W12" s="415">
        <v>0</v>
      </c>
      <c r="X12" s="415">
        <v>0</v>
      </c>
      <c r="Y12" s="417" t="s">
        <v>528</v>
      </c>
      <c r="Z12" s="415">
        <v>0</v>
      </c>
      <c r="AA12" s="415">
        <v>0</v>
      </c>
      <c r="AB12" s="415">
        <v>0</v>
      </c>
      <c r="AC12" s="415"/>
      <c r="AD12" s="415">
        <v>264.15494000000001</v>
      </c>
      <c r="AE12" s="415">
        <v>0</v>
      </c>
      <c r="AF12" s="415">
        <v>264.15494000000001</v>
      </c>
      <c r="AG12" s="415"/>
      <c r="AH12" s="415">
        <v>114.63713</v>
      </c>
      <c r="AI12" s="415">
        <v>271.10681</v>
      </c>
      <c r="AJ12" s="415">
        <v>385.74394000000001</v>
      </c>
      <c r="AK12" s="417" t="s">
        <v>528</v>
      </c>
      <c r="AL12" s="415">
        <v>36.704099999999997</v>
      </c>
      <c r="AM12" s="415">
        <v>0</v>
      </c>
      <c r="AN12" s="415">
        <v>36.704099999999997</v>
      </c>
      <c r="AO12" s="415"/>
      <c r="AP12" s="415">
        <v>19746.606319999995</v>
      </c>
      <c r="AQ12" s="415">
        <v>271.23764</v>
      </c>
      <c r="AR12" s="415">
        <v>20017.843959999998</v>
      </c>
      <c r="AS12" s="491"/>
    </row>
    <row r="13" spans="1:51" s="413" customFormat="1" ht="9" customHeight="1">
      <c r="A13" s="417" t="s">
        <v>529</v>
      </c>
      <c r="B13" s="415">
        <v>345416.95364999998</v>
      </c>
      <c r="C13" s="415">
        <v>14.048120000000001</v>
      </c>
      <c r="D13" s="415">
        <v>345431.00176999997</v>
      </c>
      <c r="E13" s="415"/>
      <c r="F13" s="415">
        <v>706089.86011999997</v>
      </c>
      <c r="G13" s="415">
        <v>0</v>
      </c>
      <c r="H13" s="415">
        <v>706089.86011999997</v>
      </c>
      <c r="I13" s="415"/>
      <c r="J13" s="415">
        <v>265733.03794000001</v>
      </c>
      <c r="K13" s="415">
        <v>5.1143900000000002</v>
      </c>
      <c r="L13" s="415">
        <v>265738.15233000001</v>
      </c>
      <c r="M13" s="417" t="s">
        <v>529</v>
      </c>
      <c r="N13" s="415">
        <v>225284.82827</v>
      </c>
      <c r="O13" s="415">
        <v>2.7227299999999999</v>
      </c>
      <c r="P13" s="415">
        <v>225287.55100000001</v>
      </c>
      <c r="Q13" s="415"/>
      <c r="R13" s="415">
        <v>49334.19627</v>
      </c>
      <c r="S13" s="415">
        <v>0</v>
      </c>
      <c r="T13" s="415">
        <v>49334.19627</v>
      </c>
      <c r="U13" s="415"/>
      <c r="V13" s="415">
        <v>242661.58976</v>
      </c>
      <c r="W13" s="415">
        <v>0</v>
      </c>
      <c r="X13" s="415">
        <v>242661.58976</v>
      </c>
      <c r="Y13" s="417" t="s">
        <v>529</v>
      </c>
      <c r="Z13" s="415">
        <v>106214.07703</v>
      </c>
      <c r="AA13" s="415">
        <v>20632.299440000003</v>
      </c>
      <c r="AB13" s="415">
        <v>126846.37647</v>
      </c>
      <c r="AC13" s="415"/>
      <c r="AD13" s="415">
        <v>68124.792419999998</v>
      </c>
      <c r="AE13" s="415">
        <v>184.71248</v>
      </c>
      <c r="AF13" s="415">
        <v>68309.5049</v>
      </c>
      <c r="AG13" s="415"/>
      <c r="AH13" s="415">
        <v>40468.416270000002</v>
      </c>
      <c r="AI13" s="415">
        <v>14.998470000000001</v>
      </c>
      <c r="AJ13" s="415">
        <v>40483.41474</v>
      </c>
      <c r="AK13" s="417" t="s">
        <v>529</v>
      </c>
      <c r="AL13" s="415">
        <v>45932.133809999999</v>
      </c>
      <c r="AM13" s="415">
        <v>0</v>
      </c>
      <c r="AN13" s="415">
        <v>45932.133809999999</v>
      </c>
      <c r="AO13" s="415"/>
      <c r="AP13" s="415">
        <v>2095259.8855399997</v>
      </c>
      <c r="AQ13" s="415">
        <v>20853.895629999999</v>
      </c>
      <c r="AR13" s="415">
        <v>2116113.7811699999</v>
      </c>
      <c r="AS13" s="491"/>
    </row>
    <row r="14" spans="1:51" s="413" customFormat="1" ht="9" customHeight="1">
      <c r="A14" s="417" t="s">
        <v>530</v>
      </c>
      <c r="B14" s="415">
        <v>0</v>
      </c>
      <c r="C14" s="415">
        <v>0</v>
      </c>
      <c r="D14" s="415">
        <v>0</v>
      </c>
      <c r="E14" s="415"/>
      <c r="F14" s="415">
        <v>0</v>
      </c>
      <c r="G14" s="415">
        <v>0</v>
      </c>
      <c r="H14" s="415">
        <v>0</v>
      </c>
      <c r="I14" s="415"/>
      <c r="J14" s="415">
        <v>0</v>
      </c>
      <c r="K14" s="415">
        <v>0</v>
      </c>
      <c r="L14" s="415">
        <v>0</v>
      </c>
      <c r="M14" s="417" t="s">
        <v>530</v>
      </c>
      <c r="N14" s="415">
        <v>0</v>
      </c>
      <c r="O14" s="415">
        <v>0</v>
      </c>
      <c r="P14" s="415">
        <v>0</v>
      </c>
      <c r="Q14" s="415"/>
      <c r="R14" s="415">
        <v>0</v>
      </c>
      <c r="S14" s="415">
        <v>0</v>
      </c>
      <c r="T14" s="415">
        <v>0</v>
      </c>
      <c r="U14" s="415"/>
      <c r="V14" s="415">
        <v>0</v>
      </c>
      <c r="W14" s="415">
        <v>0</v>
      </c>
      <c r="X14" s="415">
        <v>0</v>
      </c>
      <c r="Y14" s="417" t="s">
        <v>530</v>
      </c>
      <c r="Z14" s="415">
        <v>0</v>
      </c>
      <c r="AA14" s="415">
        <v>0</v>
      </c>
      <c r="AB14" s="415">
        <v>0</v>
      </c>
      <c r="AC14" s="415"/>
      <c r="AD14" s="415">
        <v>0</v>
      </c>
      <c r="AE14" s="415">
        <v>0</v>
      </c>
      <c r="AF14" s="415">
        <v>0</v>
      </c>
      <c r="AG14" s="415"/>
      <c r="AH14" s="415">
        <v>0</v>
      </c>
      <c r="AI14" s="415">
        <v>0</v>
      </c>
      <c r="AJ14" s="415">
        <v>0</v>
      </c>
      <c r="AK14" s="417" t="s">
        <v>530</v>
      </c>
      <c r="AL14" s="415">
        <v>0</v>
      </c>
      <c r="AM14" s="415">
        <v>0</v>
      </c>
      <c r="AN14" s="415">
        <v>0</v>
      </c>
      <c r="AO14" s="415"/>
      <c r="AP14" s="415">
        <v>0</v>
      </c>
      <c r="AQ14" s="415">
        <v>0</v>
      </c>
      <c r="AR14" s="415">
        <v>0</v>
      </c>
      <c r="AS14" s="491"/>
    </row>
    <row r="15" spans="1:51" s="413" customFormat="1" ht="9" customHeight="1">
      <c r="A15" s="417" t="s">
        <v>531</v>
      </c>
      <c r="B15" s="415">
        <v>0</v>
      </c>
      <c r="C15" s="415">
        <v>0</v>
      </c>
      <c r="D15" s="415">
        <v>0</v>
      </c>
      <c r="E15" s="415"/>
      <c r="F15" s="415">
        <v>338.51607000000001</v>
      </c>
      <c r="G15" s="415">
        <v>0</v>
      </c>
      <c r="H15" s="415">
        <v>338.51607000000001</v>
      </c>
      <c r="I15" s="415"/>
      <c r="J15" s="415">
        <v>0</v>
      </c>
      <c r="K15" s="415">
        <v>0</v>
      </c>
      <c r="L15" s="415">
        <v>0</v>
      </c>
      <c r="M15" s="417" t="s">
        <v>531</v>
      </c>
      <c r="N15" s="415">
        <v>0</v>
      </c>
      <c r="O15" s="415">
        <v>0</v>
      </c>
      <c r="P15" s="415">
        <v>0</v>
      </c>
      <c r="Q15" s="415"/>
      <c r="R15" s="415">
        <v>0</v>
      </c>
      <c r="S15" s="415">
        <v>0</v>
      </c>
      <c r="T15" s="415">
        <v>0</v>
      </c>
      <c r="U15" s="415"/>
      <c r="V15" s="415">
        <v>0</v>
      </c>
      <c r="W15" s="415">
        <v>0</v>
      </c>
      <c r="X15" s="415">
        <v>0</v>
      </c>
      <c r="Y15" s="417" t="s">
        <v>531</v>
      </c>
      <c r="Z15" s="415">
        <v>0</v>
      </c>
      <c r="AA15" s="415">
        <v>0</v>
      </c>
      <c r="AB15" s="415">
        <v>0</v>
      </c>
      <c r="AC15" s="415"/>
      <c r="AD15" s="415">
        <v>0</v>
      </c>
      <c r="AE15" s="415">
        <v>0</v>
      </c>
      <c r="AF15" s="415">
        <v>0</v>
      </c>
      <c r="AG15" s="415"/>
      <c r="AH15" s="415">
        <v>0</v>
      </c>
      <c r="AI15" s="415">
        <v>0</v>
      </c>
      <c r="AJ15" s="415">
        <v>0</v>
      </c>
      <c r="AK15" s="417" t="s">
        <v>531</v>
      </c>
      <c r="AL15" s="415">
        <v>0</v>
      </c>
      <c r="AM15" s="415">
        <v>0</v>
      </c>
      <c r="AN15" s="415">
        <v>0</v>
      </c>
      <c r="AO15" s="415"/>
      <c r="AP15" s="415">
        <v>338.51607000000001</v>
      </c>
      <c r="AQ15" s="415">
        <v>0</v>
      </c>
      <c r="AR15" s="415">
        <v>338.51607000000001</v>
      </c>
      <c r="AS15" s="491"/>
    </row>
    <row r="16" spans="1:51" s="413" customFormat="1" ht="9" customHeight="1">
      <c r="A16" s="417" t="s">
        <v>532</v>
      </c>
      <c r="B16" s="415">
        <v>0</v>
      </c>
      <c r="C16" s="415">
        <v>248.35651000000001</v>
      </c>
      <c r="D16" s="415">
        <v>248.35651000000001</v>
      </c>
      <c r="E16" s="415"/>
      <c r="F16" s="415">
        <v>86.451630000000009</v>
      </c>
      <c r="G16" s="415">
        <v>-50.67557</v>
      </c>
      <c r="H16" s="415">
        <v>35.776060000000001</v>
      </c>
      <c r="I16" s="415"/>
      <c r="J16" s="415">
        <v>97.908580000000001</v>
      </c>
      <c r="K16" s="415">
        <v>0</v>
      </c>
      <c r="L16" s="415">
        <v>97.908580000000001</v>
      </c>
      <c r="M16" s="417" t="s">
        <v>532</v>
      </c>
      <c r="N16" s="415">
        <v>145.49336000000002</v>
      </c>
      <c r="O16" s="415">
        <v>0</v>
      </c>
      <c r="P16" s="415">
        <v>145.49336000000002</v>
      </c>
      <c r="Q16" s="415"/>
      <c r="R16" s="415">
        <v>0</v>
      </c>
      <c r="S16" s="415">
        <v>4236.7846500000005</v>
      </c>
      <c r="T16" s="415">
        <v>4236.7846500000005</v>
      </c>
      <c r="U16" s="415"/>
      <c r="V16" s="415">
        <v>651.95749999999998</v>
      </c>
      <c r="W16" s="415">
        <v>0</v>
      </c>
      <c r="X16" s="415">
        <v>651.95749999999998</v>
      </c>
      <c r="Y16" s="417" t="s">
        <v>532</v>
      </c>
      <c r="Z16" s="415">
        <v>10775.272439999999</v>
      </c>
      <c r="AA16" s="415">
        <v>3.8300000000000001E-3</v>
      </c>
      <c r="AB16" s="415">
        <v>10775.27627</v>
      </c>
      <c r="AC16" s="415"/>
      <c r="AD16" s="415">
        <v>-0.79755000000000009</v>
      </c>
      <c r="AE16" s="415">
        <v>300.16907000000003</v>
      </c>
      <c r="AF16" s="415">
        <v>299.37152000000003</v>
      </c>
      <c r="AG16" s="415"/>
      <c r="AH16" s="415">
        <v>0</v>
      </c>
      <c r="AI16" s="415">
        <v>342.14292</v>
      </c>
      <c r="AJ16" s="415">
        <v>342.14292</v>
      </c>
      <c r="AK16" s="417" t="s">
        <v>532</v>
      </c>
      <c r="AL16" s="415">
        <v>0</v>
      </c>
      <c r="AM16" s="415">
        <v>0</v>
      </c>
      <c r="AN16" s="415">
        <v>0</v>
      </c>
      <c r="AO16" s="415"/>
      <c r="AP16" s="415">
        <v>11756.285959999999</v>
      </c>
      <c r="AQ16" s="415">
        <v>5076.7814100000005</v>
      </c>
      <c r="AR16" s="415">
        <v>16833.067370000001</v>
      </c>
      <c r="AS16" s="491"/>
    </row>
    <row r="17" spans="1:45" s="413" customFormat="1" ht="9" customHeight="1">
      <c r="A17" s="417" t="s">
        <v>533</v>
      </c>
      <c r="B17" s="415">
        <v>0</v>
      </c>
      <c r="C17" s="415">
        <v>0</v>
      </c>
      <c r="D17" s="415">
        <v>0</v>
      </c>
      <c r="E17" s="415"/>
      <c r="F17" s="415">
        <v>0</v>
      </c>
      <c r="G17" s="415">
        <v>0</v>
      </c>
      <c r="H17" s="415">
        <v>0</v>
      </c>
      <c r="I17" s="415"/>
      <c r="J17" s="415">
        <v>0</v>
      </c>
      <c r="K17" s="415">
        <v>0</v>
      </c>
      <c r="L17" s="415">
        <v>0</v>
      </c>
      <c r="M17" s="417" t="s">
        <v>533</v>
      </c>
      <c r="N17" s="415">
        <v>0</v>
      </c>
      <c r="O17" s="415">
        <v>0</v>
      </c>
      <c r="P17" s="415">
        <v>0</v>
      </c>
      <c r="Q17" s="415"/>
      <c r="R17" s="415">
        <v>0</v>
      </c>
      <c r="S17" s="415">
        <v>0</v>
      </c>
      <c r="T17" s="415">
        <v>0</v>
      </c>
      <c r="U17" s="415"/>
      <c r="V17" s="415">
        <v>0</v>
      </c>
      <c r="W17" s="415">
        <v>0</v>
      </c>
      <c r="X17" s="415">
        <v>0</v>
      </c>
      <c r="Y17" s="417" t="s">
        <v>533</v>
      </c>
      <c r="Z17" s="415">
        <v>0</v>
      </c>
      <c r="AA17" s="415">
        <v>0</v>
      </c>
      <c r="AB17" s="415">
        <v>0</v>
      </c>
      <c r="AC17" s="415"/>
      <c r="AD17" s="415">
        <v>0</v>
      </c>
      <c r="AE17" s="415">
        <v>0</v>
      </c>
      <c r="AF17" s="415">
        <v>0</v>
      </c>
      <c r="AG17" s="415"/>
      <c r="AH17" s="415">
        <v>0</v>
      </c>
      <c r="AI17" s="415">
        <v>0</v>
      </c>
      <c r="AJ17" s="415">
        <v>0</v>
      </c>
      <c r="AK17" s="417" t="s">
        <v>533</v>
      </c>
      <c r="AL17" s="415">
        <v>0</v>
      </c>
      <c r="AM17" s="415">
        <v>0</v>
      </c>
      <c r="AN17" s="415">
        <v>0</v>
      </c>
      <c r="AO17" s="415"/>
      <c r="AP17" s="415">
        <v>0</v>
      </c>
      <c r="AQ17" s="415">
        <v>0</v>
      </c>
      <c r="AR17" s="415">
        <v>0</v>
      </c>
      <c r="AS17" s="491"/>
    </row>
    <row r="18" spans="1:45" s="413" customFormat="1" ht="9" customHeight="1">
      <c r="A18" s="417" t="s">
        <v>453</v>
      </c>
      <c r="B18" s="415">
        <v>0</v>
      </c>
      <c r="C18" s="415">
        <v>0</v>
      </c>
      <c r="D18" s="415">
        <v>0</v>
      </c>
      <c r="E18" s="415"/>
      <c r="F18" s="415">
        <v>0</v>
      </c>
      <c r="G18" s="415">
        <v>0</v>
      </c>
      <c r="H18" s="415">
        <v>0</v>
      </c>
      <c r="I18" s="415"/>
      <c r="J18" s="415">
        <v>0</v>
      </c>
      <c r="K18" s="415">
        <v>0</v>
      </c>
      <c r="L18" s="415">
        <v>0</v>
      </c>
      <c r="M18" s="417" t="s">
        <v>453</v>
      </c>
      <c r="N18" s="415">
        <v>0</v>
      </c>
      <c r="O18" s="415">
        <v>0</v>
      </c>
      <c r="P18" s="415">
        <v>0</v>
      </c>
      <c r="Q18" s="415"/>
      <c r="R18" s="415">
        <v>0</v>
      </c>
      <c r="S18" s="415">
        <v>5478.1099000000004</v>
      </c>
      <c r="T18" s="415">
        <v>5478.1099000000004</v>
      </c>
      <c r="U18" s="415"/>
      <c r="V18" s="415">
        <v>0</v>
      </c>
      <c r="W18" s="415">
        <v>0</v>
      </c>
      <c r="X18" s="415">
        <v>0</v>
      </c>
      <c r="Y18" s="417" t="s">
        <v>453</v>
      </c>
      <c r="Z18" s="415">
        <v>0</v>
      </c>
      <c r="AA18" s="415">
        <v>0.25198999999999999</v>
      </c>
      <c r="AB18" s="415">
        <v>0.25198999999999999</v>
      </c>
      <c r="AC18" s="415"/>
      <c r="AD18" s="415">
        <v>0</v>
      </c>
      <c r="AE18" s="415">
        <v>0</v>
      </c>
      <c r="AF18" s="415">
        <v>0</v>
      </c>
      <c r="AG18" s="415"/>
      <c r="AH18" s="415">
        <v>0</v>
      </c>
      <c r="AI18" s="415">
        <v>0</v>
      </c>
      <c r="AJ18" s="415">
        <v>0</v>
      </c>
      <c r="AK18" s="417" t="s">
        <v>453</v>
      </c>
      <c r="AL18" s="415">
        <v>0</v>
      </c>
      <c r="AM18" s="415">
        <v>0</v>
      </c>
      <c r="AN18" s="415">
        <v>0</v>
      </c>
      <c r="AO18" s="415"/>
      <c r="AP18" s="415">
        <v>0</v>
      </c>
      <c r="AQ18" s="415">
        <v>5478.3618900000001</v>
      </c>
      <c r="AR18" s="415">
        <v>5478.3618900000001</v>
      </c>
      <c r="AS18" s="491"/>
    </row>
    <row r="19" spans="1:45" s="413" customFormat="1" ht="5.0999999999999996" customHeight="1">
      <c r="A19" s="417"/>
      <c r="B19" s="415"/>
      <c r="C19" s="415"/>
      <c r="D19" s="415"/>
      <c r="E19" s="415"/>
      <c r="F19" s="415"/>
      <c r="G19" s="415"/>
      <c r="H19" s="415"/>
      <c r="I19" s="415"/>
      <c r="J19" s="415"/>
      <c r="K19" s="415"/>
      <c r="L19" s="415"/>
      <c r="M19" s="417"/>
      <c r="N19" s="415"/>
      <c r="O19" s="415"/>
      <c r="P19" s="415"/>
      <c r="Q19" s="415"/>
      <c r="R19" s="415"/>
      <c r="S19" s="415"/>
      <c r="T19" s="415"/>
      <c r="U19" s="415"/>
      <c r="V19" s="415">
        <v>0</v>
      </c>
      <c r="W19" s="415">
        <v>0</v>
      </c>
      <c r="X19" s="415">
        <v>0</v>
      </c>
      <c r="Y19" s="417"/>
      <c r="Z19" s="415"/>
      <c r="AA19" s="415"/>
      <c r="AB19" s="415"/>
      <c r="AC19" s="415"/>
      <c r="AD19" s="415"/>
      <c r="AE19" s="415"/>
      <c r="AF19" s="415"/>
      <c r="AG19" s="415"/>
      <c r="AH19" s="415">
        <v>0</v>
      </c>
      <c r="AI19" s="415">
        <v>0</v>
      </c>
      <c r="AJ19" s="415">
        <v>0</v>
      </c>
      <c r="AK19" s="417"/>
      <c r="AL19" s="415">
        <v>0</v>
      </c>
      <c r="AM19" s="415">
        <v>0</v>
      </c>
      <c r="AN19" s="415">
        <v>0</v>
      </c>
      <c r="AO19" s="415"/>
      <c r="AP19" s="415"/>
      <c r="AQ19" s="415"/>
      <c r="AR19" s="415"/>
      <c r="AS19" s="491"/>
    </row>
    <row r="20" spans="1:45" s="25" customFormat="1" ht="9.75" customHeight="1">
      <c r="A20" s="411" t="s">
        <v>534</v>
      </c>
      <c r="B20" s="412">
        <v>64031.330099999999</v>
      </c>
      <c r="C20" s="412">
        <v>591.27265</v>
      </c>
      <c r="D20" s="412">
        <v>64622.602749999998</v>
      </c>
      <c r="E20" s="412"/>
      <c r="F20" s="412">
        <v>144891.83948</v>
      </c>
      <c r="G20" s="412">
        <v>2336.5258900000003</v>
      </c>
      <c r="H20" s="412">
        <v>147228.36537000001</v>
      </c>
      <c r="I20" s="412"/>
      <c r="J20" s="412">
        <v>69137.010150000002</v>
      </c>
      <c r="K20" s="412">
        <v>23.32723</v>
      </c>
      <c r="L20" s="412">
        <v>69160.337379999997</v>
      </c>
      <c r="M20" s="411" t="s">
        <v>534</v>
      </c>
      <c r="N20" s="412">
        <v>52599.46542</v>
      </c>
      <c r="O20" s="412">
        <v>1.08325</v>
      </c>
      <c r="P20" s="412">
        <v>52600.548670000004</v>
      </c>
      <c r="Q20" s="412"/>
      <c r="R20" s="412">
        <v>13189.315420000001</v>
      </c>
      <c r="S20" s="412">
        <v>5237.9395300000006</v>
      </c>
      <c r="T20" s="412">
        <v>18427.254949999999</v>
      </c>
      <c r="U20" s="412"/>
      <c r="V20" s="412">
        <v>58573.015570000003</v>
      </c>
      <c r="W20" s="412">
        <v>767.95586000000003</v>
      </c>
      <c r="X20" s="412">
        <v>59340.971429999998</v>
      </c>
      <c r="Y20" s="411" t="s">
        <v>534</v>
      </c>
      <c r="Z20" s="412">
        <v>31287.19728</v>
      </c>
      <c r="AA20" s="412">
        <v>8905.5653299999994</v>
      </c>
      <c r="AB20" s="412">
        <v>40192.762609999998</v>
      </c>
      <c r="AC20" s="412"/>
      <c r="AD20" s="412">
        <v>26787.185100000002</v>
      </c>
      <c r="AE20" s="412">
        <v>60.963080000000005</v>
      </c>
      <c r="AF20" s="412">
        <v>26848.14818</v>
      </c>
      <c r="AG20" s="412"/>
      <c r="AH20" s="412">
        <v>19003.125889999999</v>
      </c>
      <c r="AI20" s="412">
        <v>191.36082000000002</v>
      </c>
      <c r="AJ20" s="412">
        <v>19194.486710000001</v>
      </c>
      <c r="AK20" s="411" t="s">
        <v>534</v>
      </c>
      <c r="AL20" s="412">
        <v>9463.0462200000002</v>
      </c>
      <c r="AM20" s="412">
        <v>0</v>
      </c>
      <c r="AN20" s="412">
        <v>9463.0462200000002</v>
      </c>
      <c r="AO20" s="412"/>
      <c r="AP20" s="412">
        <v>488962.53063000005</v>
      </c>
      <c r="AQ20" s="412">
        <v>18115.993640000001</v>
      </c>
      <c r="AR20" s="412">
        <v>507078.52426999999</v>
      </c>
    </row>
    <row r="21" spans="1:45" s="413" customFormat="1" ht="9" customHeight="1">
      <c r="A21" s="417" t="s">
        <v>535</v>
      </c>
      <c r="B21" s="415">
        <v>43121.497139999999</v>
      </c>
      <c r="C21" s="415">
        <v>442.52891999999997</v>
      </c>
      <c r="D21" s="415">
        <v>43564.026060000004</v>
      </c>
      <c r="E21" s="415"/>
      <c r="F21" s="415">
        <v>96813.249409999989</v>
      </c>
      <c r="G21" s="415">
        <v>746.20600000000002</v>
      </c>
      <c r="H21" s="415">
        <v>97559.455409999995</v>
      </c>
      <c r="I21" s="415"/>
      <c r="J21" s="415">
        <v>46791.663329999996</v>
      </c>
      <c r="K21" s="415">
        <v>23.32723</v>
      </c>
      <c r="L21" s="415">
        <v>46814.990560000006</v>
      </c>
      <c r="M21" s="417" t="s">
        <v>535</v>
      </c>
      <c r="N21" s="415">
        <v>24271.024579999998</v>
      </c>
      <c r="O21" s="415">
        <v>0</v>
      </c>
      <c r="P21" s="415">
        <v>24271.024579999998</v>
      </c>
      <c r="Q21" s="415"/>
      <c r="R21" s="415">
        <v>11483.68908</v>
      </c>
      <c r="S21" s="415">
        <v>477.92860999999999</v>
      </c>
      <c r="T21" s="415">
        <v>11961.617689999999</v>
      </c>
      <c r="U21" s="415"/>
      <c r="V21" s="415">
        <v>34777.92396</v>
      </c>
      <c r="W21" s="415">
        <v>616.14107999999999</v>
      </c>
      <c r="X21" s="415">
        <v>35394.065040000001</v>
      </c>
      <c r="Y21" s="417" t="s">
        <v>535</v>
      </c>
      <c r="Z21" s="415">
        <v>0</v>
      </c>
      <c r="AA21" s="415">
        <v>0</v>
      </c>
      <c r="AB21" s="415">
        <v>0</v>
      </c>
      <c r="AC21" s="415"/>
      <c r="AD21" s="415">
        <v>22542.338800000001</v>
      </c>
      <c r="AE21" s="415">
        <v>1.8264100000000001</v>
      </c>
      <c r="AF21" s="415">
        <v>22544.165209999999</v>
      </c>
      <c r="AG21" s="415"/>
      <c r="AH21" s="415">
        <v>13155.583720000001</v>
      </c>
      <c r="AI21" s="415">
        <v>124.91799</v>
      </c>
      <c r="AJ21" s="415">
        <v>13280.50171</v>
      </c>
      <c r="AK21" s="417" t="s">
        <v>535</v>
      </c>
      <c r="AL21" s="415">
        <v>359.87792999999999</v>
      </c>
      <c r="AM21" s="415">
        <v>0</v>
      </c>
      <c r="AN21" s="415">
        <v>359.87792999999999</v>
      </c>
      <c r="AO21" s="415"/>
      <c r="AP21" s="415">
        <v>293316.84795000002</v>
      </c>
      <c r="AQ21" s="415">
        <v>2432.8762400000001</v>
      </c>
      <c r="AR21" s="415">
        <v>295749.72419000004</v>
      </c>
      <c r="AS21" s="491"/>
    </row>
    <row r="22" spans="1:45" s="413" customFormat="1" ht="9" customHeight="1">
      <c r="A22" s="417" t="s">
        <v>536</v>
      </c>
      <c r="B22" s="415">
        <v>0</v>
      </c>
      <c r="C22" s="415">
        <v>0</v>
      </c>
      <c r="D22" s="415">
        <v>0</v>
      </c>
      <c r="E22" s="415"/>
      <c r="F22" s="415">
        <v>0</v>
      </c>
      <c r="G22" s="415">
        <v>0</v>
      </c>
      <c r="H22" s="415">
        <v>0</v>
      </c>
      <c r="I22" s="415"/>
      <c r="J22" s="415">
        <v>1537.4759100000001</v>
      </c>
      <c r="K22" s="415">
        <v>0</v>
      </c>
      <c r="L22" s="415">
        <v>1537.4759100000001</v>
      </c>
      <c r="M22" s="417" t="s">
        <v>536</v>
      </c>
      <c r="N22" s="415">
        <v>202.22221999999999</v>
      </c>
      <c r="O22" s="415">
        <v>0</v>
      </c>
      <c r="P22" s="415">
        <v>202.22221999999999</v>
      </c>
      <c r="Q22" s="415"/>
      <c r="R22" s="415">
        <v>0</v>
      </c>
      <c r="S22" s="415">
        <v>0</v>
      </c>
      <c r="T22" s="415">
        <v>0</v>
      </c>
      <c r="U22" s="415"/>
      <c r="V22" s="415">
        <v>0</v>
      </c>
      <c r="W22" s="415">
        <v>0</v>
      </c>
      <c r="X22" s="415">
        <v>0</v>
      </c>
      <c r="Y22" s="417" t="s">
        <v>536</v>
      </c>
      <c r="Z22" s="415">
        <v>0</v>
      </c>
      <c r="AA22" s="415">
        <v>0</v>
      </c>
      <c r="AB22" s="415">
        <v>0</v>
      </c>
      <c r="AC22" s="415"/>
      <c r="AD22" s="415">
        <v>0</v>
      </c>
      <c r="AE22" s="415">
        <v>0</v>
      </c>
      <c r="AF22" s="415">
        <v>0</v>
      </c>
      <c r="AG22" s="415"/>
      <c r="AH22" s="415">
        <v>0</v>
      </c>
      <c r="AI22" s="415">
        <v>0</v>
      </c>
      <c r="AJ22" s="415">
        <v>0</v>
      </c>
      <c r="AK22" s="417" t="s">
        <v>536</v>
      </c>
      <c r="AL22" s="415">
        <v>0</v>
      </c>
      <c r="AM22" s="415">
        <v>0</v>
      </c>
      <c r="AN22" s="415">
        <v>0</v>
      </c>
      <c r="AO22" s="415"/>
      <c r="AP22" s="415">
        <v>1739.6981300000002</v>
      </c>
      <c r="AQ22" s="415">
        <v>0</v>
      </c>
      <c r="AR22" s="415">
        <v>1739.6981300000002</v>
      </c>
      <c r="AS22" s="491"/>
    </row>
    <row r="23" spans="1:45" s="413" customFormat="1" ht="9" customHeight="1">
      <c r="A23" s="417" t="s">
        <v>527</v>
      </c>
      <c r="B23" s="415">
        <v>0</v>
      </c>
      <c r="C23" s="415">
        <v>0</v>
      </c>
      <c r="D23" s="415">
        <v>0</v>
      </c>
      <c r="E23" s="415"/>
      <c r="F23" s="415">
        <v>0</v>
      </c>
      <c r="G23" s="415">
        <v>0</v>
      </c>
      <c r="H23" s="415">
        <v>0</v>
      </c>
      <c r="I23" s="415"/>
      <c r="J23" s="415">
        <v>57.608450000000005</v>
      </c>
      <c r="K23" s="415">
        <v>0</v>
      </c>
      <c r="L23" s="415">
        <v>57.608450000000005</v>
      </c>
      <c r="M23" s="417" t="s">
        <v>527</v>
      </c>
      <c r="N23" s="415">
        <v>0</v>
      </c>
      <c r="O23" s="415">
        <v>0</v>
      </c>
      <c r="P23" s="415">
        <v>0</v>
      </c>
      <c r="Q23" s="415"/>
      <c r="R23" s="415">
        <v>0</v>
      </c>
      <c r="S23" s="415">
        <v>0</v>
      </c>
      <c r="T23" s="415">
        <v>0</v>
      </c>
      <c r="U23" s="415"/>
      <c r="V23" s="415">
        <v>0</v>
      </c>
      <c r="W23" s="415">
        <v>0</v>
      </c>
      <c r="X23" s="415">
        <v>0</v>
      </c>
      <c r="Y23" s="417" t="s">
        <v>527</v>
      </c>
      <c r="Z23" s="415">
        <v>0</v>
      </c>
      <c r="AA23" s="415">
        <v>0</v>
      </c>
      <c r="AB23" s="415">
        <v>0</v>
      </c>
      <c r="AC23" s="415"/>
      <c r="AD23" s="415">
        <v>0</v>
      </c>
      <c r="AE23" s="415">
        <v>0</v>
      </c>
      <c r="AF23" s="415">
        <v>0</v>
      </c>
      <c r="AG23" s="415"/>
      <c r="AH23" s="415">
        <v>0</v>
      </c>
      <c r="AI23" s="415">
        <v>0</v>
      </c>
      <c r="AJ23" s="415">
        <v>0</v>
      </c>
      <c r="AK23" s="417" t="s">
        <v>527</v>
      </c>
      <c r="AL23" s="415">
        <v>0</v>
      </c>
      <c r="AM23" s="415">
        <v>0</v>
      </c>
      <c r="AN23" s="415">
        <v>0</v>
      </c>
      <c r="AO23" s="415"/>
      <c r="AP23" s="415">
        <v>57.608450000000005</v>
      </c>
      <c r="AQ23" s="415">
        <v>0</v>
      </c>
      <c r="AR23" s="415">
        <v>57.608450000000005</v>
      </c>
      <c r="AS23" s="491"/>
    </row>
    <row r="24" spans="1:45" s="413" customFormat="1" ht="9" customHeight="1">
      <c r="A24" s="417" t="s">
        <v>537</v>
      </c>
      <c r="B24" s="415">
        <v>12420.662249999999</v>
      </c>
      <c r="C24" s="415">
        <v>60.580300000000001</v>
      </c>
      <c r="D24" s="415">
        <v>12481.242550000001</v>
      </c>
      <c r="E24" s="415"/>
      <c r="F24" s="415">
        <v>34993.071250000001</v>
      </c>
      <c r="G24" s="415">
        <v>1585.2455600000001</v>
      </c>
      <c r="H24" s="415">
        <v>36578.316810000004</v>
      </c>
      <c r="I24" s="415"/>
      <c r="J24" s="415">
        <v>12735.806339999999</v>
      </c>
      <c r="K24" s="415">
        <v>0</v>
      </c>
      <c r="L24" s="415">
        <v>12735.806339999999</v>
      </c>
      <c r="M24" s="417" t="s">
        <v>537</v>
      </c>
      <c r="N24" s="415">
        <v>8850.4052499999998</v>
      </c>
      <c r="O24" s="415">
        <v>1.08325</v>
      </c>
      <c r="P24" s="415">
        <v>8851.4884999999995</v>
      </c>
      <c r="Q24" s="415"/>
      <c r="R24" s="415">
        <v>2.0673300000000001</v>
      </c>
      <c r="S24" s="415">
        <v>0</v>
      </c>
      <c r="T24" s="415">
        <v>2.0673300000000001</v>
      </c>
      <c r="U24" s="415"/>
      <c r="V24" s="415">
        <v>1101.0135299999999</v>
      </c>
      <c r="W24" s="415">
        <v>37.181280000000001</v>
      </c>
      <c r="X24" s="415">
        <v>1138.19481</v>
      </c>
      <c r="Y24" s="417" t="s">
        <v>537</v>
      </c>
      <c r="Z24" s="415">
        <v>31214.488089999999</v>
      </c>
      <c r="AA24" s="415">
        <v>8906.2921999999999</v>
      </c>
      <c r="AB24" s="415">
        <v>40120.780290000002</v>
      </c>
      <c r="AC24" s="415"/>
      <c r="AD24" s="415">
        <v>1866.3211600000002</v>
      </c>
      <c r="AE24" s="415">
        <v>50.245190000000001</v>
      </c>
      <c r="AF24" s="415">
        <v>1916.5663500000001</v>
      </c>
      <c r="AG24" s="415"/>
      <c r="AH24" s="415">
        <v>487.60571000000004</v>
      </c>
      <c r="AI24" s="415">
        <v>0</v>
      </c>
      <c r="AJ24" s="415">
        <v>487.60571000000004</v>
      </c>
      <c r="AK24" s="417" t="s">
        <v>537</v>
      </c>
      <c r="AL24" s="415">
        <v>9097.2911500000009</v>
      </c>
      <c r="AM24" s="415">
        <v>0</v>
      </c>
      <c r="AN24" s="415">
        <v>9097.2911500000009</v>
      </c>
      <c r="AO24" s="415"/>
      <c r="AP24" s="415">
        <v>112768.73206000001</v>
      </c>
      <c r="AQ24" s="415">
        <v>10640.627779999999</v>
      </c>
      <c r="AR24" s="415">
        <v>123409.35984</v>
      </c>
      <c r="AS24" s="491"/>
    </row>
    <row r="25" spans="1:45" s="413" customFormat="1" ht="9" customHeight="1">
      <c r="A25" s="417" t="s">
        <v>538</v>
      </c>
      <c r="B25" s="415">
        <v>6148.9133400000001</v>
      </c>
      <c r="C25" s="415">
        <v>0</v>
      </c>
      <c r="D25" s="415">
        <v>6148.9133400000001</v>
      </c>
      <c r="E25" s="415"/>
      <c r="F25" s="415">
        <v>10669.56673</v>
      </c>
      <c r="G25" s="415">
        <v>0</v>
      </c>
      <c r="H25" s="415">
        <v>10669.56673</v>
      </c>
      <c r="I25" s="415"/>
      <c r="J25" s="415">
        <v>5977.5159100000001</v>
      </c>
      <c r="K25" s="415">
        <v>0</v>
      </c>
      <c r="L25" s="415">
        <v>5977.5159100000001</v>
      </c>
      <c r="M25" s="417" t="s">
        <v>538</v>
      </c>
      <c r="N25" s="415">
        <v>6558.5997400000006</v>
      </c>
      <c r="O25" s="415">
        <v>0</v>
      </c>
      <c r="P25" s="415">
        <v>6558.5997400000006</v>
      </c>
      <c r="Q25" s="415"/>
      <c r="R25" s="415">
        <v>0</v>
      </c>
      <c r="S25" s="415">
        <v>0</v>
      </c>
      <c r="T25" s="415">
        <v>0</v>
      </c>
      <c r="U25" s="415"/>
      <c r="V25" s="415">
        <v>17961.516589999999</v>
      </c>
      <c r="W25" s="415">
        <v>0</v>
      </c>
      <c r="X25" s="415">
        <v>17961.516589999999</v>
      </c>
      <c r="Y25" s="417" t="s">
        <v>538</v>
      </c>
      <c r="Z25" s="415">
        <v>0</v>
      </c>
      <c r="AA25" s="415">
        <v>0</v>
      </c>
      <c r="AB25" s="415">
        <v>0</v>
      </c>
      <c r="AC25" s="415"/>
      <c r="AD25" s="415">
        <v>0</v>
      </c>
      <c r="AE25" s="415">
        <v>0</v>
      </c>
      <c r="AF25" s="415">
        <v>0</v>
      </c>
      <c r="AG25" s="415"/>
      <c r="AH25" s="415">
        <v>0</v>
      </c>
      <c r="AI25" s="415">
        <v>0</v>
      </c>
      <c r="AJ25" s="415">
        <v>0</v>
      </c>
      <c r="AK25" s="417" t="s">
        <v>538</v>
      </c>
      <c r="AL25" s="415">
        <v>0</v>
      </c>
      <c r="AM25" s="415">
        <v>0</v>
      </c>
      <c r="AN25" s="415">
        <v>0</v>
      </c>
      <c r="AO25" s="415"/>
      <c r="AP25" s="415">
        <v>47316.112309999997</v>
      </c>
      <c r="AQ25" s="415">
        <v>0</v>
      </c>
      <c r="AR25" s="415">
        <v>47316.112309999997</v>
      </c>
      <c r="AS25" s="491"/>
    </row>
    <row r="26" spans="1:45" s="413" customFormat="1" ht="9" customHeight="1">
      <c r="A26" s="417" t="s">
        <v>539</v>
      </c>
      <c r="B26" s="415">
        <v>1019.01046</v>
      </c>
      <c r="C26" s="415">
        <v>0</v>
      </c>
      <c r="D26" s="415">
        <v>1019.01046</v>
      </c>
      <c r="E26" s="415"/>
      <c r="F26" s="415">
        <v>0</v>
      </c>
      <c r="G26" s="415">
        <v>0</v>
      </c>
      <c r="H26" s="415">
        <v>0</v>
      </c>
      <c r="I26" s="415"/>
      <c r="J26" s="415">
        <v>0</v>
      </c>
      <c r="K26" s="415">
        <v>0</v>
      </c>
      <c r="L26" s="415">
        <v>0</v>
      </c>
      <c r="M26" s="417" t="s">
        <v>539</v>
      </c>
      <c r="N26" s="415">
        <v>0</v>
      </c>
      <c r="O26" s="415">
        <v>0</v>
      </c>
      <c r="P26" s="415">
        <v>0</v>
      </c>
      <c r="Q26" s="415"/>
      <c r="R26" s="415">
        <v>335.57173</v>
      </c>
      <c r="S26" s="415">
        <v>0</v>
      </c>
      <c r="T26" s="415">
        <v>335.57173</v>
      </c>
      <c r="U26" s="415"/>
      <c r="V26" s="415">
        <v>2603.6119199999998</v>
      </c>
      <c r="W26" s="415">
        <v>0</v>
      </c>
      <c r="X26" s="415">
        <v>2603.6119199999998</v>
      </c>
      <c r="Y26" s="417" t="s">
        <v>539</v>
      </c>
      <c r="Z26" s="415">
        <v>0</v>
      </c>
      <c r="AA26" s="415">
        <v>0</v>
      </c>
      <c r="AB26" s="415">
        <v>0</v>
      </c>
      <c r="AC26" s="415"/>
      <c r="AD26" s="415">
        <v>0</v>
      </c>
      <c r="AE26" s="415">
        <v>0</v>
      </c>
      <c r="AF26" s="415">
        <v>0</v>
      </c>
      <c r="AG26" s="415"/>
      <c r="AH26" s="415">
        <v>3686.55159</v>
      </c>
      <c r="AI26" s="415">
        <v>0</v>
      </c>
      <c r="AJ26" s="415">
        <v>3686.55159</v>
      </c>
      <c r="AK26" s="417" t="s">
        <v>539</v>
      </c>
      <c r="AL26" s="415">
        <v>0</v>
      </c>
      <c r="AM26" s="415">
        <v>0</v>
      </c>
      <c r="AN26" s="415">
        <v>0</v>
      </c>
      <c r="AO26" s="415"/>
      <c r="AP26" s="415">
        <v>7644.7456999999995</v>
      </c>
      <c r="AQ26" s="415">
        <v>0</v>
      </c>
      <c r="AR26" s="415">
        <v>7644.7456999999995</v>
      </c>
      <c r="AS26" s="491"/>
    </row>
    <row r="27" spans="1:45" s="413" customFormat="1" ht="9" customHeight="1">
      <c r="A27" s="417" t="s">
        <v>540</v>
      </c>
      <c r="B27" s="415">
        <v>0</v>
      </c>
      <c r="C27" s="415">
        <v>0</v>
      </c>
      <c r="D27" s="415">
        <v>0</v>
      </c>
      <c r="E27" s="415"/>
      <c r="F27" s="415">
        <v>0</v>
      </c>
      <c r="G27" s="415">
        <v>0</v>
      </c>
      <c r="H27" s="415">
        <v>0</v>
      </c>
      <c r="I27" s="415"/>
      <c r="J27" s="415">
        <v>0</v>
      </c>
      <c r="K27" s="415">
        <v>0</v>
      </c>
      <c r="L27" s="415">
        <v>0</v>
      </c>
      <c r="M27" s="417" t="s">
        <v>540</v>
      </c>
      <c r="N27" s="415">
        <v>0</v>
      </c>
      <c r="O27" s="415">
        <v>0</v>
      </c>
      <c r="P27" s="415">
        <v>0</v>
      </c>
      <c r="Q27" s="415"/>
      <c r="R27" s="415">
        <v>9.2392800000000008</v>
      </c>
      <c r="S27" s="415">
        <v>0</v>
      </c>
      <c r="T27" s="415">
        <v>9.2392800000000008</v>
      </c>
      <c r="U27" s="415"/>
      <c r="V27" s="415">
        <v>0</v>
      </c>
      <c r="W27" s="415">
        <v>0</v>
      </c>
      <c r="X27" s="415">
        <v>0</v>
      </c>
      <c r="Y27" s="417" t="s">
        <v>540</v>
      </c>
      <c r="Z27" s="415">
        <v>0</v>
      </c>
      <c r="AA27" s="415">
        <v>0</v>
      </c>
      <c r="AB27" s="415">
        <v>0</v>
      </c>
      <c r="AC27" s="415"/>
      <c r="AD27" s="415">
        <v>0</v>
      </c>
      <c r="AE27" s="415">
        <v>0</v>
      </c>
      <c r="AF27" s="415">
        <v>0</v>
      </c>
      <c r="AG27" s="415"/>
      <c r="AH27" s="415">
        <v>0</v>
      </c>
      <c r="AI27" s="415">
        <v>5.0000000000000002E-5</v>
      </c>
      <c r="AJ27" s="415">
        <v>5.0000000000000002E-5</v>
      </c>
      <c r="AK27" s="417" t="s">
        <v>540</v>
      </c>
      <c r="AL27" s="415">
        <v>0</v>
      </c>
      <c r="AM27" s="415">
        <v>0</v>
      </c>
      <c r="AN27" s="415">
        <v>0</v>
      </c>
      <c r="AO27" s="415"/>
      <c r="AP27" s="415">
        <v>9.2392800000000008</v>
      </c>
      <c r="AQ27" s="415">
        <v>5.0000000000000002E-5</v>
      </c>
      <c r="AR27" s="415">
        <v>9.2393300000000007</v>
      </c>
      <c r="AS27" s="491"/>
    </row>
    <row r="28" spans="1:45" s="413" customFormat="1" ht="9" customHeight="1">
      <c r="A28" s="417" t="s">
        <v>541</v>
      </c>
      <c r="B28" s="415">
        <v>0</v>
      </c>
      <c r="C28" s="415">
        <v>0</v>
      </c>
      <c r="D28" s="415">
        <v>0</v>
      </c>
      <c r="E28" s="415"/>
      <c r="F28" s="415">
        <v>0</v>
      </c>
      <c r="G28" s="415">
        <v>0</v>
      </c>
      <c r="H28" s="415">
        <v>0</v>
      </c>
      <c r="I28" s="415"/>
      <c r="J28" s="415">
        <v>0</v>
      </c>
      <c r="K28" s="415">
        <v>0</v>
      </c>
      <c r="L28" s="415">
        <v>0</v>
      </c>
      <c r="M28" s="417" t="s">
        <v>541</v>
      </c>
      <c r="N28" s="415">
        <v>11813</v>
      </c>
      <c r="O28" s="415">
        <v>0</v>
      </c>
      <c r="P28" s="415">
        <v>11813</v>
      </c>
      <c r="Q28" s="415"/>
      <c r="R28" s="415">
        <v>0</v>
      </c>
      <c r="S28" s="415">
        <v>0</v>
      </c>
      <c r="T28" s="415">
        <v>0</v>
      </c>
      <c r="U28" s="415"/>
      <c r="V28" s="415">
        <v>0</v>
      </c>
      <c r="W28" s="415">
        <v>0</v>
      </c>
      <c r="X28" s="415">
        <v>0</v>
      </c>
      <c r="Y28" s="417" t="s">
        <v>541</v>
      </c>
      <c r="Z28" s="415">
        <v>72.709190000000007</v>
      </c>
      <c r="AA28" s="415">
        <v>-0.72687000000000002</v>
      </c>
      <c r="AB28" s="415">
        <v>71.982320000000001</v>
      </c>
      <c r="AC28" s="415"/>
      <c r="AD28" s="415">
        <v>0</v>
      </c>
      <c r="AE28" s="415">
        <v>0</v>
      </c>
      <c r="AF28" s="415">
        <v>0</v>
      </c>
      <c r="AG28" s="415"/>
      <c r="AH28" s="415">
        <v>0</v>
      </c>
      <c r="AI28" s="415">
        <v>0</v>
      </c>
      <c r="AJ28" s="415">
        <v>0</v>
      </c>
      <c r="AK28" s="417" t="s">
        <v>541</v>
      </c>
      <c r="AL28" s="415">
        <v>0</v>
      </c>
      <c r="AM28" s="415">
        <v>0</v>
      </c>
      <c r="AN28" s="415">
        <v>0</v>
      </c>
      <c r="AO28" s="415"/>
      <c r="AP28" s="415">
        <v>11885.70919</v>
      </c>
      <c r="AQ28" s="415">
        <v>-0.72687000000000002</v>
      </c>
      <c r="AR28" s="415">
        <v>11884.982319999999</v>
      </c>
      <c r="AS28" s="491"/>
    </row>
    <row r="29" spans="1:45" s="413" customFormat="1" ht="9" customHeight="1">
      <c r="A29" s="417" t="s">
        <v>542</v>
      </c>
      <c r="B29" s="415">
        <v>1321.24685</v>
      </c>
      <c r="C29" s="415">
        <v>88.163430000000005</v>
      </c>
      <c r="D29" s="415">
        <v>1409.4102800000001</v>
      </c>
      <c r="E29" s="415"/>
      <c r="F29" s="415">
        <v>2415.9520899999998</v>
      </c>
      <c r="G29" s="415">
        <v>5.0743299999999998</v>
      </c>
      <c r="H29" s="415">
        <v>2421.0264200000001</v>
      </c>
      <c r="I29" s="415"/>
      <c r="J29" s="415">
        <v>2036.94021</v>
      </c>
      <c r="K29" s="415">
        <v>0</v>
      </c>
      <c r="L29" s="415">
        <v>2036.94021</v>
      </c>
      <c r="M29" s="417" t="s">
        <v>542</v>
      </c>
      <c r="N29" s="415">
        <v>904.21362999999997</v>
      </c>
      <c r="O29" s="415">
        <v>0</v>
      </c>
      <c r="P29" s="415">
        <v>904.21362999999997</v>
      </c>
      <c r="Q29" s="415"/>
      <c r="R29" s="415">
        <v>1358.748</v>
      </c>
      <c r="S29" s="415">
        <v>83.825550000000007</v>
      </c>
      <c r="T29" s="415">
        <v>1442.5735500000001</v>
      </c>
      <c r="U29" s="415"/>
      <c r="V29" s="415">
        <v>1981.5653900000002</v>
      </c>
      <c r="W29" s="415">
        <v>54.75517</v>
      </c>
      <c r="X29" s="415">
        <v>2036.3205600000001</v>
      </c>
      <c r="Y29" s="417" t="s">
        <v>542</v>
      </c>
      <c r="Z29" s="415">
        <v>0</v>
      </c>
      <c r="AA29" s="415">
        <v>0</v>
      </c>
      <c r="AB29" s="415">
        <v>0</v>
      </c>
      <c r="AC29" s="415"/>
      <c r="AD29" s="415">
        <v>2372.5757100000001</v>
      </c>
      <c r="AE29" s="415">
        <v>8.8882100000000008</v>
      </c>
      <c r="AF29" s="415">
        <v>2381.4639200000001</v>
      </c>
      <c r="AG29" s="415"/>
      <c r="AH29" s="415">
        <v>1673.3848700000001</v>
      </c>
      <c r="AI29" s="415">
        <v>66.442779999999999</v>
      </c>
      <c r="AJ29" s="415">
        <v>1739.8276499999999</v>
      </c>
      <c r="AK29" s="417" t="s">
        <v>542</v>
      </c>
      <c r="AL29" s="415">
        <v>0</v>
      </c>
      <c r="AM29" s="415">
        <v>0</v>
      </c>
      <c r="AN29" s="415">
        <v>0</v>
      </c>
      <c r="AO29" s="415"/>
      <c r="AP29" s="415">
        <v>14064.626750000001</v>
      </c>
      <c r="AQ29" s="415">
        <v>307.14946999999995</v>
      </c>
      <c r="AR29" s="415">
        <v>14371.77622</v>
      </c>
      <c r="AS29" s="491"/>
    </row>
    <row r="30" spans="1:45" s="413" customFormat="1" ht="9" customHeight="1">
      <c r="A30" s="417" t="s">
        <v>532</v>
      </c>
      <c r="B30" s="415">
        <v>0</v>
      </c>
      <c r="C30" s="415">
        <v>0</v>
      </c>
      <c r="D30" s="415">
        <v>0</v>
      </c>
      <c r="E30" s="415"/>
      <c r="F30" s="415">
        <v>0</v>
      </c>
      <c r="G30" s="415">
        <v>0</v>
      </c>
      <c r="H30" s="415">
        <v>0</v>
      </c>
      <c r="I30" s="415"/>
      <c r="J30" s="415">
        <v>0</v>
      </c>
      <c r="K30" s="415">
        <v>0</v>
      </c>
      <c r="L30" s="415">
        <v>0</v>
      </c>
      <c r="M30" s="417" t="s">
        <v>532</v>
      </c>
      <c r="N30" s="415">
        <v>0</v>
      </c>
      <c r="O30" s="415">
        <v>0</v>
      </c>
      <c r="P30" s="415">
        <v>0</v>
      </c>
      <c r="Q30" s="415"/>
      <c r="R30" s="415">
        <v>0</v>
      </c>
      <c r="S30" s="415">
        <v>0</v>
      </c>
      <c r="T30" s="415">
        <v>0</v>
      </c>
      <c r="U30" s="415"/>
      <c r="V30" s="415">
        <v>0</v>
      </c>
      <c r="W30" s="415">
        <v>0</v>
      </c>
      <c r="X30" s="415">
        <v>0</v>
      </c>
      <c r="Y30" s="417" t="s">
        <v>532</v>
      </c>
      <c r="Z30" s="415">
        <v>0</v>
      </c>
      <c r="AA30" s="415">
        <v>0</v>
      </c>
      <c r="AB30" s="415">
        <v>0</v>
      </c>
      <c r="AC30" s="415"/>
      <c r="AD30" s="415">
        <v>0</v>
      </c>
      <c r="AE30" s="415">
        <v>0</v>
      </c>
      <c r="AF30" s="415">
        <v>0</v>
      </c>
      <c r="AG30" s="415"/>
      <c r="AH30" s="415">
        <v>0</v>
      </c>
      <c r="AI30" s="415">
        <v>0</v>
      </c>
      <c r="AJ30" s="415">
        <v>0</v>
      </c>
      <c r="AK30" s="417" t="s">
        <v>532</v>
      </c>
      <c r="AL30" s="415">
        <v>5.8771400000000007</v>
      </c>
      <c r="AM30" s="415">
        <v>0</v>
      </c>
      <c r="AN30" s="415">
        <v>5.8771400000000007</v>
      </c>
      <c r="AO30" s="415"/>
      <c r="AP30" s="415">
        <v>5.8771400000000007</v>
      </c>
      <c r="AQ30" s="415">
        <v>0</v>
      </c>
      <c r="AR30" s="415">
        <v>5.8771400000000007</v>
      </c>
      <c r="AS30" s="491"/>
    </row>
    <row r="31" spans="1:45" s="413" customFormat="1" ht="9" customHeight="1">
      <c r="A31" s="417" t="s">
        <v>543</v>
      </c>
      <c r="B31" s="415">
        <v>0</v>
      </c>
      <c r="C31" s="415">
        <v>0</v>
      </c>
      <c r="D31" s="415">
        <v>0</v>
      </c>
      <c r="E31" s="415"/>
      <c r="F31" s="415">
        <v>0</v>
      </c>
      <c r="G31" s="415">
        <v>0</v>
      </c>
      <c r="H31" s="415">
        <v>0</v>
      </c>
      <c r="I31" s="415"/>
      <c r="J31" s="415">
        <v>0</v>
      </c>
      <c r="K31" s="415">
        <v>0</v>
      </c>
      <c r="L31" s="415">
        <v>0</v>
      </c>
      <c r="M31" s="417" t="s">
        <v>543</v>
      </c>
      <c r="N31" s="415">
        <v>0</v>
      </c>
      <c r="O31" s="415">
        <v>0</v>
      </c>
      <c r="P31" s="415">
        <v>0</v>
      </c>
      <c r="Q31" s="415"/>
      <c r="R31" s="415">
        <v>0</v>
      </c>
      <c r="S31" s="415">
        <v>0</v>
      </c>
      <c r="T31" s="415">
        <v>0</v>
      </c>
      <c r="U31" s="415"/>
      <c r="V31" s="415">
        <v>0</v>
      </c>
      <c r="W31" s="415">
        <v>0</v>
      </c>
      <c r="X31" s="415">
        <v>0</v>
      </c>
      <c r="Y31" s="417" t="s">
        <v>543</v>
      </c>
      <c r="Z31" s="415">
        <v>0</v>
      </c>
      <c r="AA31" s="415">
        <v>0</v>
      </c>
      <c r="AB31" s="415">
        <v>0</v>
      </c>
      <c r="AC31" s="415"/>
      <c r="AD31" s="415">
        <v>0</v>
      </c>
      <c r="AE31" s="415">
        <v>0</v>
      </c>
      <c r="AF31" s="415">
        <v>0</v>
      </c>
      <c r="AG31" s="415"/>
      <c r="AH31" s="415">
        <v>0</v>
      </c>
      <c r="AI31" s="415">
        <v>0</v>
      </c>
      <c r="AJ31" s="415">
        <v>0</v>
      </c>
      <c r="AK31" s="417" t="s">
        <v>543</v>
      </c>
      <c r="AL31" s="415">
        <v>0</v>
      </c>
      <c r="AM31" s="415">
        <v>0</v>
      </c>
      <c r="AN31" s="415">
        <v>0</v>
      </c>
      <c r="AO31" s="415"/>
      <c r="AP31" s="415">
        <v>0</v>
      </c>
      <c r="AQ31" s="415">
        <v>0</v>
      </c>
      <c r="AR31" s="415">
        <v>0</v>
      </c>
      <c r="AS31" s="491"/>
    </row>
    <row r="32" spans="1:45" s="413" customFormat="1" ht="9" customHeight="1">
      <c r="A32" s="417" t="s">
        <v>453</v>
      </c>
      <c r="B32" s="415">
        <v>5.9999999999999995E-5</v>
      </c>
      <c r="C32" s="415">
        <v>0</v>
      </c>
      <c r="D32" s="415">
        <v>5.9999999999999995E-5</v>
      </c>
      <c r="E32" s="415"/>
      <c r="F32" s="415">
        <v>0</v>
      </c>
      <c r="G32" s="415">
        <v>0</v>
      </c>
      <c r="H32" s="415">
        <v>0</v>
      </c>
      <c r="I32" s="415"/>
      <c r="J32" s="415">
        <v>0</v>
      </c>
      <c r="K32" s="415">
        <v>0</v>
      </c>
      <c r="L32" s="415">
        <v>0</v>
      </c>
      <c r="M32" s="417" t="s">
        <v>453</v>
      </c>
      <c r="N32" s="415">
        <v>0</v>
      </c>
      <c r="O32" s="415">
        <v>0</v>
      </c>
      <c r="P32" s="415">
        <v>0</v>
      </c>
      <c r="Q32" s="415"/>
      <c r="R32" s="415">
        <v>0</v>
      </c>
      <c r="S32" s="415">
        <v>4676.1853700000001</v>
      </c>
      <c r="T32" s="415">
        <v>4676.1853700000001</v>
      </c>
      <c r="U32" s="415"/>
      <c r="V32" s="415">
        <v>147.38417999999999</v>
      </c>
      <c r="W32" s="415">
        <v>59.878329999999998</v>
      </c>
      <c r="X32" s="415">
        <v>207.26251000000002</v>
      </c>
      <c r="Y32" s="417" t="s">
        <v>453</v>
      </c>
      <c r="Z32" s="415">
        <v>0</v>
      </c>
      <c r="AA32" s="415">
        <v>0</v>
      </c>
      <c r="AB32" s="415">
        <v>0</v>
      </c>
      <c r="AC32" s="415"/>
      <c r="AD32" s="415">
        <v>5.9494300000000004</v>
      </c>
      <c r="AE32" s="415">
        <v>3.2699999999999999E-3</v>
      </c>
      <c r="AF32" s="415">
        <v>5.9527000000000001</v>
      </c>
      <c r="AG32" s="415"/>
      <c r="AH32" s="415">
        <v>0</v>
      </c>
      <c r="AI32" s="415">
        <v>0</v>
      </c>
      <c r="AJ32" s="415">
        <v>0</v>
      </c>
      <c r="AK32" s="417" t="s">
        <v>453</v>
      </c>
      <c r="AL32" s="415">
        <v>0</v>
      </c>
      <c r="AM32" s="415">
        <v>0</v>
      </c>
      <c r="AN32" s="415">
        <v>0</v>
      </c>
      <c r="AO32" s="415"/>
      <c r="AP32" s="415">
        <v>153.33366999999998</v>
      </c>
      <c r="AQ32" s="415">
        <v>4736.0669699999999</v>
      </c>
      <c r="AR32" s="415">
        <v>4889.4006399999998</v>
      </c>
      <c r="AS32" s="491"/>
    </row>
    <row r="33" spans="1:46" s="413" customFormat="1" ht="5.0999999999999996" customHeight="1">
      <c r="A33" s="417"/>
      <c r="B33" s="415"/>
      <c r="C33" s="415"/>
      <c r="D33" s="415"/>
      <c r="E33" s="415"/>
      <c r="F33" s="415"/>
      <c r="G33" s="415"/>
      <c r="H33" s="415"/>
      <c r="I33" s="415"/>
      <c r="J33" s="415"/>
      <c r="K33" s="415"/>
      <c r="L33" s="415"/>
      <c r="M33" s="417"/>
      <c r="N33" s="415"/>
      <c r="O33" s="415"/>
      <c r="P33" s="415"/>
      <c r="Q33" s="415"/>
      <c r="R33" s="415"/>
      <c r="S33" s="415"/>
      <c r="T33" s="415"/>
      <c r="U33" s="415"/>
      <c r="V33" s="415">
        <v>0</v>
      </c>
      <c r="W33" s="415">
        <v>0</v>
      </c>
      <c r="X33" s="415">
        <v>0</v>
      </c>
      <c r="Y33" s="417"/>
      <c r="Z33" s="415"/>
      <c r="AA33" s="415"/>
      <c r="AB33" s="415"/>
      <c r="AC33" s="415"/>
      <c r="AD33" s="415"/>
      <c r="AE33" s="415"/>
      <c r="AF33" s="415"/>
      <c r="AG33" s="415"/>
      <c r="AH33" s="415">
        <v>0</v>
      </c>
      <c r="AI33" s="415">
        <v>0</v>
      </c>
      <c r="AJ33" s="415">
        <v>0</v>
      </c>
      <c r="AK33" s="417"/>
      <c r="AL33" s="415">
        <v>0</v>
      </c>
      <c r="AM33" s="415">
        <v>0</v>
      </c>
      <c r="AN33" s="415">
        <v>0</v>
      </c>
      <c r="AO33" s="415"/>
      <c r="AP33" s="415"/>
      <c r="AQ33" s="415"/>
      <c r="AR33" s="415"/>
      <c r="AS33" s="491"/>
    </row>
    <row r="34" spans="1:46" s="413" customFormat="1" ht="8.1" customHeight="1">
      <c r="A34" s="411" t="s">
        <v>544</v>
      </c>
      <c r="B34" s="412">
        <v>289650.81458000001</v>
      </c>
      <c r="C34" s="412">
        <v>929.52067</v>
      </c>
      <c r="D34" s="412">
        <v>290580.33525</v>
      </c>
      <c r="E34" s="412"/>
      <c r="F34" s="412">
        <v>586723.97097999998</v>
      </c>
      <c r="G34" s="412">
        <v>-1909.9685899999999</v>
      </c>
      <c r="H34" s="412">
        <v>584814.00239000004</v>
      </c>
      <c r="I34" s="412"/>
      <c r="J34" s="412">
        <v>201441.61064</v>
      </c>
      <c r="K34" s="412">
        <v>169.49073000000001</v>
      </c>
      <c r="L34" s="412">
        <v>201611.10137000002</v>
      </c>
      <c r="M34" s="411" t="s">
        <v>544</v>
      </c>
      <c r="N34" s="412">
        <v>177893.50190999999</v>
      </c>
      <c r="O34" s="412">
        <v>1.63948</v>
      </c>
      <c r="P34" s="412">
        <v>177895.14138999998</v>
      </c>
      <c r="Q34" s="412"/>
      <c r="R34" s="412">
        <v>37852.961600000002</v>
      </c>
      <c r="S34" s="412">
        <v>4681.47793</v>
      </c>
      <c r="T34" s="412">
        <v>42534.439530000003</v>
      </c>
      <c r="U34" s="412"/>
      <c r="V34" s="412">
        <v>190849.02050000001</v>
      </c>
      <c r="W34" s="412">
        <v>102.36606</v>
      </c>
      <c r="X34" s="412">
        <v>190951.38656000001</v>
      </c>
      <c r="Y34" s="411" t="s">
        <v>544</v>
      </c>
      <c r="Z34" s="412">
        <v>86321.699640000006</v>
      </c>
      <c r="AA34" s="412">
        <v>11977.777880000001</v>
      </c>
      <c r="AB34" s="412">
        <v>98299.47752</v>
      </c>
      <c r="AC34" s="412"/>
      <c r="AD34" s="412">
        <v>44357.582280000002</v>
      </c>
      <c r="AE34" s="412">
        <v>427.29419000000001</v>
      </c>
      <c r="AF34" s="412">
        <v>44784.876469999996</v>
      </c>
      <c r="AG34" s="412"/>
      <c r="AH34" s="412">
        <v>22367.249749999999</v>
      </c>
      <c r="AI34" s="412">
        <v>716.81624999999997</v>
      </c>
      <c r="AJ34" s="412">
        <v>23084.065999999999</v>
      </c>
      <c r="AK34" s="411" t="s">
        <v>544</v>
      </c>
      <c r="AL34" s="412">
        <v>37170.129780000003</v>
      </c>
      <c r="AM34" s="412">
        <v>0</v>
      </c>
      <c r="AN34" s="412">
        <v>37170.129780000003</v>
      </c>
      <c r="AO34" s="412"/>
      <c r="AP34" s="412">
        <v>1674628.5416600001</v>
      </c>
      <c r="AQ34" s="412">
        <v>17096.414600000004</v>
      </c>
      <c r="AR34" s="412">
        <v>1691724.9562600004</v>
      </c>
      <c r="AS34" s="491"/>
    </row>
    <row r="35" spans="1:46" s="25" customFormat="1" ht="5.0999999999999996" customHeight="1">
      <c r="A35" s="418"/>
      <c r="B35" s="419"/>
      <c r="C35" s="419"/>
      <c r="D35" s="419"/>
      <c r="E35" s="419"/>
      <c r="F35" s="419"/>
      <c r="G35" s="419"/>
      <c r="H35" s="419"/>
      <c r="I35" s="419"/>
      <c r="J35" s="419">
        <v>0</v>
      </c>
      <c r="K35" s="419">
        <v>0</v>
      </c>
      <c r="L35" s="419">
        <v>0</v>
      </c>
      <c r="M35" s="418"/>
      <c r="N35" s="419"/>
      <c r="O35" s="419"/>
      <c r="P35" s="419"/>
      <c r="Q35" s="419"/>
      <c r="R35" s="419"/>
      <c r="S35" s="419"/>
      <c r="T35" s="419"/>
      <c r="U35" s="419"/>
      <c r="V35" s="419">
        <v>0</v>
      </c>
      <c r="W35" s="419">
        <v>0</v>
      </c>
      <c r="X35" s="419">
        <v>0</v>
      </c>
      <c r="Y35" s="418"/>
      <c r="Z35" s="419"/>
      <c r="AA35" s="419"/>
      <c r="AB35" s="419"/>
      <c r="AC35" s="419"/>
      <c r="AD35" s="419"/>
      <c r="AE35" s="419"/>
      <c r="AF35" s="419"/>
      <c r="AG35" s="419"/>
      <c r="AH35" s="419">
        <v>0</v>
      </c>
      <c r="AI35" s="419">
        <v>0</v>
      </c>
      <c r="AJ35" s="419">
        <v>0</v>
      </c>
      <c r="AK35" s="418"/>
      <c r="AL35" s="419">
        <v>0</v>
      </c>
      <c r="AM35" s="419">
        <v>0</v>
      </c>
      <c r="AN35" s="419">
        <v>0</v>
      </c>
      <c r="AO35" s="419"/>
      <c r="AP35" s="419"/>
      <c r="AQ35" s="419"/>
      <c r="AR35" s="419"/>
    </row>
    <row r="36" spans="1:46" s="413" customFormat="1" ht="8.1" customHeight="1">
      <c r="A36" s="460" t="s">
        <v>545</v>
      </c>
      <c r="B36" s="412">
        <v>192772.81696</v>
      </c>
      <c r="C36" s="412">
        <v>-36.519660000000002</v>
      </c>
      <c r="D36" s="412">
        <v>192736.29730000001</v>
      </c>
      <c r="E36" s="412"/>
      <c r="F36" s="412">
        <v>260190.93906999999</v>
      </c>
      <c r="G36" s="412">
        <v>-2.6881399999999998</v>
      </c>
      <c r="H36" s="412">
        <v>260188.25093000001</v>
      </c>
      <c r="I36" s="412"/>
      <c r="J36" s="412">
        <v>83915.829010000001</v>
      </c>
      <c r="K36" s="412">
        <v>-10.57666</v>
      </c>
      <c r="L36" s="412">
        <v>83905.252349999995</v>
      </c>
      <c r="M36" s="460" t="s">
        <v>545</v>
      </c>
      <c r="N36" s="412">
        <v>119246.36338</v>
      </c>
      <c r="O36" s="412">
        <v>-1.3436900000000001</v>
      </c>
      <c r="P36" s="412">
        <v>119245.01969</v>
      </c>
      <c r="Q36" s="412"/>
      <c r="R36" s="412">
        <v>20900.817179999998</v>
      </c>
      <c r="S36" s="412">
        <v>0</v>
      </c>
      <c r="T36" s="412">
        <v>20900.817179999998</v>
      </c>
      <c r="U36" s="412"/>
      <c r="V36" s="412">
        <v>179796.45934</v>
      </c>
      <c r="W36" s="412">
        <v>0</v>
      </c>
      <c r="X36" s="412">
        <v>179796.45934</v>
      </c>
      <c r="Y36" s="460" t="s">
        <v>545</v>
      </c>
      <c r="Z36" s="412">
        <v>28984.700820000002</v>
      </c>
      <c r="AA36" s="412">
        <v>2978.6145700000002</v>
      </c>
      <c r="AB36" s="412">
        <v>31963.31539</v>
      </c>
      <c r="AC36" s="412"/>
      <c r="AD36" s="412">
        <v>12969.607970000001</v>
      </c>
      <c r="AE36" s="412">
        <v>15.30599</v>
      </c>
      <c r="AF36" s="412">
        <v>12984.913960000002</v>
      </c>
      <c r="AG36" s="412"/>
      <c r="AH36" s="412">
        <v>14595.724109999999</v>
      </c>
      <c r="AI36" s="412">
        <v>-4.42659</v>
      </c>
      <c r="AJ36" s="412">
        <v>14591.29752</v>
      </c>
      <c r="AK36" s="460" t="s">
        <v>545</v>
      </c>
      <c r="AL36" s="412">
        <v>22416.160399999997</v>
      </c>
      <c r="AM36" s="412">
        <v>0</v>
      </c>
      <c r="AN36" s="412">
        <v>22416.160399999997</v>
      </c>
      <c r="AO36" s="412"/>
      <c r="AP36" s="412">
        <v>935789.41824000014</v>
      </c>
      <c r="AQ36" s="412">
        <v>2938.36582</v>
      </c>
      <c r="AR36" s="412">
        <v>938727.78406000021</v>
      </c>
      <c r="AS36" s="491"/>
    </row>
    <row r="37" spans="1:46" s="25" customFormat="1" ht="5.0999999999999996" customHeight="1">
      <c r="A37" s="417"/>
      <c r="B37" s="419"/>
      <c r="C37" s="419"/>
      <c r="D37" s="419"/>
      <c r="E37" s="419"/>
      <c r="F37" s="419"/>
      <c r="G37" s="419"/>
      <c r="H37" s="419"/>
      <c r="I37" s="419"/>
      <c r="J37" s="419">
        <v>0</v>
      </c>
      <c r="K37" s="419">
        <v>0</v>
      </c>
      <c r="L37" s="419">
        <v>0</v>
      </c>
      <c r="M37" s="417"/>
      <c r="N37" s="419"/>
      <c r="O37" s="419"/>
      <c r="P37" s="419"/>
      <c r="Q37" s="419"/>
      <c r="R37" s="419"/>
      <c r="S37" s="419"/>
      <c r="T37" s="419"/>
      <c r="U37" s="419"/>
      <c r="V37" s="419">
        <v>0</v>
      </c>
      <c r="W37" s="419">
        <v>0</v>
      </c>
      <c r="X37" s="419">
        <v>0</v>
      </c>
      <c r="Y37" s="417"/>
      <c r="Z37" s="419"/>
      <c r="AA37" s="419"/>
      <c r="AB37" s="419"/>
      <c r="AC37" s="419"/>
      <c r="AD37" s="419"/>
      <c r="AE37" s="419"/>
      <c r="AF37" s="419"/>
      <c r="AG37" s="419"/>
      <c r="AH37" s="419">
        <v>0</v>
      </c>
      <c r="AI37" s="419">
        <v>0</v>
      </c>
      <c r="AJ37" s="419">
        <v>0</v>
      </c>
      <c r="AK37" s="417"/>
      <c r="AL37" s="419">
        <v>0</v>
      </c>
      <c r="AM37" s="419">
        <v>0</v>
      </c>
      <c r="AN37" s="419">
        <v>0</v>
      </c>
      <c r="AO37" s="419"/>
      <c r="AP37" s="419"/>
      <c r="AQ37" s="419"/>
      <c r="AR37" s="419"/>
    </row>
    <row r="38" spans="1:46" s="413" customFormat="1" ht="8.1" customHeight="1">
      <c r="A38" s="411" t="s">
        <v>546</v>
      </c>
      <c r="B38" s="412">
        <v>96877.997620000009</v>
      </c>
      <c r="C38" s="412">
        <v>966.04033000000004</v>
      </c>
      <c r="D38" s="412">
        <v>97844.037949999998</v>
      </c>
      <c r="E38" s="412"/>
      <c r="F38" s="412">
        <v>326533.03191000002</v>
      </c>
      <c r="G38" s="412">
        <v>-1907.2804500000002</v>
      </c>
      <c r="H38" s="412">
        <v>324625.75146</v>
      </c>
      <c r="I38" s="412"/>
      <c r="J38" s="412">
        <v>117525.78163</v>
      </c>
      <c r="K38" s="412">
        <v>180.06739000000002</v>
      </c>
      <c r="L38" s="412">
        <v>117705.84901999999</v>
      </c>
      <c r="M38" s="411" t="s">
        <v>546</v>
      </c>
      <c r="N38" s="412">
        <v>58647.138530000004</v>
      </c>
      <c r="O38" s="412">
        <v>2.9831699999999999</v>
      </c>
      <c r="P38" s="412">
        <v>58650.121700000003</v>
      </c>
      <c r="Q38" s="412"/>
      <c r="R38" s="412">
        <v>16952.144420000001</v>
      </c>
      <c r="S38" s="412">
        <v>4681.47793</v>
      </c>
      <c r="T38" s="412">
        <v>21633.622350000001</v>
      </c>
      <c r="U38" s="412"/>
      <c r="V38" s="412">
        <v>11052.561159999999</v>
      </c>
      <c r="W38" s="412">
        <v>102.36606</v>
      </c>
      <c r="X38" s="412">
        <v>11154.927220000001</v>
      </c>
      <c r="Y38" s="411" t="s">
        <v>546</v>
      </c>
      <c r="Z38" s="412">
        <v>57336.998820000001</v>
      </c>
      <c r="AA38" s="412">
        <v>8999.1633099999999</v>
      </c>
      <c r="AB38" s="412">
        <v>66336.162129999997</v>
      </c>
      <c r="AC38" s="412"/>
      <c r="AD38" s="412">
        <v>31387.974309999998</v>
      </c>
      <c r="AE38" s="412">
        <v>411.98820000000001</v>
      </c>
      <c r="AF38" s="412">
        <v>31799.962510000001</v>
      </c>
      <c r="AG38" s="412"/>
      <c r="AH38" s="412">
        <v>7771.5256399999998</v>
      </c>
      <c r="AI38" s="412">
        <v>721.24284</v>
      </c>
      <c r="AJ38" s="412">
        <v>8492.7684800000006</v>
      </c>
      <c r="AK38" s="411" t="s">
        <v>546</v>
      </c>
      <c r="AL38" s="412">
        <v>14753.96938</v>
      </c>
      <c r="AM38" s="412">
        <v>0</v>
      </c>
      <c r="AN38" s="412">
        <v>14753.96938</v>
      </c>
      <c r="AO38" s="412"/>
      <c r="AP38" s="412">
        <v>738839.12342000008</v>
      </c>
      <c r="AQ38" s="412">
        <v>14158.048779999999</v>
      </c>
      <c r="AR38" s="412">
        <v>752997.1721999998</v>
      </c>
      <c r="AS38" s="491"/>
      <c r="AT38" s="491"/>
    </row>
    <row r="39" spans="1:46" s="25" customFormat="1" ht="5.0999999999999996" customHeight="1">
      <c r="A39" s="418"/>
      <c r="B39" s="419"/>
      <c r="C39" s="419"/>
      <c r="D39" s="419"/>
      <c r="E39" s="419"/>
      <c r="F39" s="419"/>
      <c r="G39" s="419"/>
      <c r="H39" s="419"/>
      <c r="I39" s="419"/>
      <c r="J39" s="419">
        <v>0</v>
      </c>
      <c r="K39" s="419">
        <v>0</v>
      </c>
      <c r="L39" s="419">
        <v>0</v>
      </c>
      <c r="M39" s="418"/>
      <c r="N39" s="419"/>
      <c r="O39" s="419"/>
      <c r="P39" s="419"/>
      <c r="Q39" s="419"/>
      <c r="R39" s="419"/>
      <c r="S39" s="419"/>
      <c r="T39" s="419"/>
      <c r="U39" s="419"/>
      <c r="V39" s="419">
        <v>0</v>
      </c>
      <c r="W39" s="419">
        <v>0</v>
      </c>
      <c r="X39" s="419">
        <v>0</v>
      </c>
      <c r="Y39" s="418"/>
      <c r="Z39" s="419"/>
      <c r="AA39" s="419"/>
      <c r="AB39" s="419"/>
      <c r="AC39" s="419"/>
      <c r="AD39" s="419"/>
      <c r="AE39" s="419"/>
      <c r="AF39" s="419"/>
      <c r="AG39" s="419"/>
      <c r="AH39" s="419">
        <v>0</v>
      </c>
      <c r="AI39" s="419">
        <v>0</v>
      </c>
      <c r="AJ39" s="419">
        <v>0</v>
      </c>
      <c r="AK39" s="418"/>
      <c r="AL39" s="419">
        <v>0</v>
      </c>
      <c r="AM39" s="419">
        <v>0</v>
      </c>
      <c r="AN39" s="419">
        <v>0</v>
      </c>
      <c r="AO39" s="419"/>
      <c r="AP39" s="419"/>
      <c r="AQ39" s="419"/>
      <c r="AR39" s="419"/>
    </row>
    <row r="40" spans="1:46" s="413" customFormat="1" ht="8.1" customHeight="1">
      <c r="A40" s="411" t="s">
        <v>547</v>
      </c>
      <c r="B40" s="412">
        <v>48609.815390000003</v>
      </c>
      <c r="C40" s="412">
        <v>176.62213</v>
      </c>
      <c r="D40" s="412">
        <v>48786.437520000007</v>
      </c>
      <c r="E40" s="412"/>
      <c r="F40" s="412">
        <v>74786.372080000001</v>
      </c>
      <c r="G40" s="412">
        <v>26.577220000000001</v>
      </c>
      <c r="H40" s="412">
        <v>74812.949299999993</v>
      </c>
      <c r="I40" s="412"/>
      <c r="J40" s="412">
        <v>14139.08453</v>
      </c>
      <c r="K40" s="412">
        <v>26.633200000000002</v>
      </c>
      <c r="L40" s="412">
        <v>14165.71773</v>
      </c>
      <c r="M40" s="411" t="s">
        <v>547</v>
      </c>
      <c r="N40" s="412">
        <v>29911.20507</v>
      </c>
      <c r="O40" s="412">
        <v>4.0502600000000006</v>
      </c>
      <c r="P40" s="412">
        <v>29915.25533</v>
      </c>
      <c r="Q40" s="412"/>
      <c r="R40" s="412">
        <v>1730.4700800000001</v>
      </c>
      <c r="S40" s="412">
        <v>1.39882</v>
      </c>
      <c r="T40" s="412">
        <v>1731.8688999999999</v>
      </c>
      <c r="U40" s="412"/>
      <c r="V40" s="412">
        <v>102347.15745999999</v>
      </c>
      <c r="W40" s="412">
        <v>1383.1698700000002</v>
      </c>
      <c r="X40" s="412">
        <v>103730.32733</v>
      </c>
      <c r="Y40" s="411" t="s">
        <v>547</v>
      </c>
      <c r="Z40" s="412">
        <v>10015.346019999999</v>
      </c>
      <c r="AA40" s="412">
        <v>7852.9052199999996</v>
      </c>
      <c r="AB40" s="412">
        <v>17868.251239999998</v>
      </c>
      <c r="AC40" s="412"/>
      <c r="AD40" s="412">
        <v>2430.7761499999997</v>
      </c>
      <c r="AE40" s="412">
        <v>52.613480000000003</v>
      </c>
      <c r="AF40" s="412">
        <v>2483.3896299999997</v>
      </c>
      <c r="AG40" s="412"/>
      <c r="AH40" s="412">
        <v>1638.76872</v>
      </c>
      <c r="AI40" s="412">
        <v>1.08918</v>
      </c>
      <c r="AJ40" s="412">
        <v>1639.8579</v>
      </c>
      <c r="AK40" s="411" t="s">
        <v>547</v>
      </c>
      <c r="AL40" s="412">
        <v>4346.4254500000006</v>
      </c>
      <c r="AM40" s="412">
        <v>1.4999999999999999E-4</v>
      </c>
      <c r="AN40" s="412">
        <v>4346.4255999999996</v>
      </c>
      <c r="AO40" s="412"/>
      <c r="AP40" s="412">
        <v>289955.42094999994</v>
      </c>
      <c r="AQ40" s="412">
        <v>9525.0595300000004</v>
      </c>
      <c r="AR40" s="412">
        <v>299480.48048000003</v>
      </c>
    </row>
    <row r="41" spans="1:46" s="25" customFormat="1" ht="9" customHeight="1">
      <c r="A41" s="417" t="s">
        <v>548</v>
      </c>
      <c r="B41" s="415">
        <v>0.35519000000000001</v>
      </c>
      <c r="C41" s="415">
        <v>0</v>
      </c>
      <c r="D41" s="415">
        <v>0.35519000000000001</v>
      </c>
      <c r="E41" s="415"/>
      <c r="F41" s="415">
        <v>3.4040400000000002</v>
      </c>
      <c r="G41" s="415">
        <v>0</v>
      </c>
      <c r="H41" s="415">
        <v>3.4040400000000002</v>
      </c>
      <c r="I41" s="415"/>
      <c r="J41" s="415">
        <v>0</v>
      </c>
      <c r="K41" s="415">
        <v>0</v>
      </c>
      <c r="L41" s="415">
        <v>0</v>
      </c>
      <c r="M41" s="417" t="s">
        <v>548</v>
      </c>
      <c r="N41" s="415">
        <v>451.06</v>
      </c>
      <c r="O41" s="415">
        <v>0</v>
      </c>
      <c r="P41" s="415">
        <v>451.06</v>
      </c>
      <c r="Q41" s="415"/>
      <c r="R41" s="415">
        <v>0</v>
      </c>
      <c r="S41" s="415">
        <v>0</v>
      </c>
      <c r="T41" s="415">
        <v>0</v>
      </c>
      <c r="U41" s="415"/>
      <c r="V41" s="415">
        <v>0</v>
      </c>
      <c r="W41" s="415">
        <v>0</v>
      </c>
      <c r="X41" s="415">
        <v>0</v>
      </c>
      <c r="Y41" s="417" t="s">
        <v>548</v>
      </c>
      <c r="Z41" s="415">
        <v>0</v>
      </c>
      <c r="AA41" s="415">
        <v>0</v>
      </c>
      <c r="AB41" s="415">
        <v>0</v>
      </c>
      <c r="AC41" s="415"/>
      <c r="AD41" s="415">
        <v>0</v>
      </c>
      <c r="AE41" s="415">
        <v>0</v>
      </c>
      <c r="AF41" s="415">
        <v>0</v>
      </c>
      <c r="AG41" s="415"/>
      <c r="AH41" s="415">
        <v>1407.1069</v>
      </c>
      <c r="AI41" s="415">
        <v>0</v>
      </c>
      <c r="AJ41" s="415">
        <v>1407.1069</v>
      </c>
      <c r="AK41" s="417" t="s">
        <v>548</v>
      </c>
      <c r="AL41" s="415">
        <v>0</v>
      </c>
      <c r="AM41" s="415">
        <v>0</v>
      </c>
      <c r="AN41" s="415">
        <v>0</v>
      </c>
      <c r="AO41" s="415"/>
      <c r="AP41" s="415">
        <v>1861.9261300000001</v>
      </c>
      <c r="AQ41" s="415">
        <v>0</v>
      </c>
      <c r="AR41" s="415">
        <v>1861.9261300000001</v>
      </c>
    </row>
    <row r="42" spans="1:46" s="413" customFormat="1" ht="9" customHeight="1">
      <c r="A42" s="417" t="s">
        <v>549</v>
      </c>
      <c r="B42" s="415">
        <v>0</v>
      </c>
      <c r="C42" s="415">
        <v>0</v>
      </c>
      <c r="D42" s="415">
        <v>0</v>
      </c>
      <c r="E42" s="415"/>
      <c r="F42" s="415">
        <v>0</v>
      </c>
      <c r="G42" s="415">
        <v>0</v>
      </c>
      <c r="H42" s="415">
        <v>0</v>
      </c>
      <c r="I42" s="415"/>
      <c r="J42" s="415">
        <v>0</v>
      </c>
      <c r="K42" s="415">
        <v>0</v>
      </c>
      <c r="L42" s="415">
        <v>0</v>
      </c>
      <c r="M42" s="417" t="s">
        <v>549</v>
      </c>
      <c r="N42" s="415">
        <v>87.044380000000004</v>
      </c>
      <c r="O42" s="415">
        <v>0</v>
      </c>
      <c r="P42" s="415">
        <v>87.044380000000004</v>
      </c>
      <c r="Q42" s="415"/>
      <c r="R42" s="415">
        <v>0</v>
      </c>
      <c r="S42" s="415">
        <v>0</v>
      </c>
      <c r="T42" s="415">
        <v>0</v>
      </c>
      <c r="U42" s="415"/>
      <c r="V42" s="415">
        <v>0</v>
      </c>
      <c r="W42" s="415">
        <v>0</v>
      </c>
      <c r="X42" s="415">
        <v>0</v>
      </c>
      <c r="Y42" s="417" t="s">
        <v>549</v>
      </c>
      <c r="Z42" s="415">
        <v>0</v>
      </c>
      <c r="AA42" s="415">
        <v>0</v>
      </c>
      <c r="AB42" s="415">
        <v>0</v>
      </c>
      <c r="AC42" s="415"/>
      <c r="AD42" s="415">
        <v>0</v>
      </c>
      <c r="AE42" s="415">
        <v>0</v>
      </c>
      <c r="AF42" s="415">
        <v>0</v>
      </c>
      <c r="AG42" s="415"/>
      <c r="AH42" s="415">
        <v>40.889410000000005</v>
      </c>
      <c r="AI42" s="415">
        <v>0.49978</v>
      </c>
      <c r="AJ42" s="415">
        <v>41.389189999999999</v>
      </c>
      <c r="AK42" s="417" t="s">
        <v>549</v>
      </c>
      <c r="AL42" s="415">
        <v>0</v>
      </c>
      <c r="AM42" s="415">
        <v>0</v>
      </c>
      <c r="AN42" s="415">
        <v>0</v>
      </c>
      <c r="AO42" s="415"/>
      <c r="AP42" s="415">
        <v>127.93379000000002</v>
      </c>
      <c r="AQ42" s="415">
        <v>0.49978</v>
      </c>
      <c r="AR42" s="415">
        <v>128.43357</v>
      </c>
    </row>
    <row r="43" spans="1:46" s="413" customFormat="1" ht="9" customHeight="1">
      <c r="A43" s="417" t="s">
        <v>550</v>
      </c>
      <c r="B43" s="415">
        <v>0</v>
      </c>
      <c r="C43" s="415">
        <v>0</v>
      </c>
      <c r="D43" s="415">
        <v>0</v>
      </c>
      <c r="E43" s="415"/>
      <c r="F43" s="415">
        <v>0</v>
      </c>
      <c r="G43" s="415">
        <v>0</v>
      </c>
      <c r="H43" s="415">
        <v>0</v>
      </c>
      <c r="I43" s="415"/>
      <c r="J43" s="415">
        <v>0</v>
      </c>
      <c r="K43" s="415">
        <v>0</v>
      </c>
      <c r="L43" s="415">
        <v>0</v>
      </c>
      <c r="M43" s="417" t="s">
        <v>550</v>
      </c>
      <c r="N43" s="415">
        <v>0</v>
      </c>
      <c r="O43" s="415">
        <v>0</v>
      </c>
      <c r="P43" s="415">
        <v>0</v>
      </c>
      <c r="Q43" s="415"/>
      <c r="R43" s="415">
        <v>0</v>
      </c>
      <c r="S43" s="415">
        <v>0</v>
      </c>
      <c r="T43" s="415">
        <v>0</v>
      </c>
      <c r="U43" s="415"/>
      <c r="V43" s="415">
        <v>0</v>
      </c>
      <c r="W43" s="415">
        <v>0</v>
      </c>
      <c r="X43" s="415">
        <v>0</v>
      </c>
      <c r="Y43" s="417" t="s">
        <v>550</v>
      </c>
      <c r="Z43" s="415">
        <v>0</v>
      </c>
      <c r="AA43" s="415">
        <v>0</v>
      </c>
      <c r="AB43" s="415">
        <v>0</v>
      </c>
      <c r="AC43" s="415"/>
      <c r="AD43" s="415">
        <v>556.44161999999994</v>
      </c>
      <c r="AE43" s="415">
        <v>0</v>
      </c>
      <c r="AF43" s="415">
        <v>556.44161999999994</v>
      </c>
      <c r="AG43" s="415"/>
      <c r="AH43" s="415">
        <v>0</v>
      </c>
      <c r="AI43" s="415">
        <v>0</v>
      </c>
      <c r="AJ43" s="415">
        <v>0</v>
      </c>
      <c r="AK43" s="417" t="s">
        <v>550</v>
      </c>
      <c r="AL43" s="415">
        <v>0</v>
      </c>
      <c r="AM43" s="415">
        <v>0</v>
      </c>
      <c r="AN43" s="415">
        <v>0</v>
      </c>
      <c r="AO43" s="415"/>
      <c r="AP43" s="415">
        <v>556.44161999999994</v>
      </c>
      <c r="AQ43" s="415">
        <v>0</v>
      </c>
      <c r="AR43" s="415">
        <v>556.44161999999994</v>
      </c>
    </row>
    <row r="44" spans="1:46" s="413" customFormat="1" ht="9" customHeight="1">
      <c r="A44" s="417" t="s">
        <v>551</v>
      </c>
      <c r="B44" s="415">
        <v>48609.460200000001</v>
      </c>
      <c r="C44" s="415">
        <v>176.62213</v>
      </c>
      <c r="D44" s="415">
        <v>48786.082329999997</v>
      </c>
      <c r="E44" s="415"/>
      <c r="F44" s="415">
        <v>74782.968040000007</v>
      </c>
      <c r="G44" s="415">
        <v>26.577220000000001</v>
      </c>
      <c r="H44" s="415">
        <v>74809.545259999999</v>
      </c>
      <c r="I44" s="415"/>
      <c r="J44" s="415">
        <v>14139.08453</v>
      </c>
      <c r="K44" s="415">
        <v>26.633200000000002</v>
      </c>
      <c r="L44" s="415">
        <v>14165.71773</v>
      </c>
      <c r="M44" s="417" t="s">
        <v>551</v>
      </c>
      <c r="N44" s="415">
        <v>29373.100690000003</v>
      </c>
      <c r="O44" s="415">
        <v>4.0502600000000006</v>
      </c>
      <c r="P44" s="415">
        <v>29377.150949999999</v>
      </c>
      <c r="Q44" s="415"/>
      <c r="R44" s="415">
        <v>1730.4700800000001</v>
      </c>
      <c r="S44" s="415">
        <v>1.39882</v>
      </c>
      <c r="T44" s="415">
        <v>1731.8688999999999</v>
      </c>
      <c r="U44" s="415"/>
      <c r="V44" s="415">
        <v>102347.15745999999</v>
      </c>
      <c r="W44" s="415">
        <v>1383.1698700000002</v>
      </c>
      <c r="X44" s="415">
        <v>103730.32733</v>
      </c>
      <c r="Y44" s="417" t="s">
        <v>551</v>
      </c>
      <c r="Z44" s="415">
        <v>10015.346019999999</v>
      </c>
      <c r="AA44" s="415">
        <v>7852.9052199999996</v>
      </c>
      <c r="AB44" s="415">
        <v>17868.251239999998</v>
      </c>
      <c r="AC44" s="415"/>
      <c r="AD44" s="415">
        <v>1874.3345300000001</v>
      </c>
      <c r="AE44" s="415">
        <v>52.613480000000003</v>
      </c>
      <c r="AF44" s="415">
        <v>1926.9480100000001</v>
      </c>
      <c r="AG44" s="415"/>
      <c r="AH44" s="415">
        <v>190.77241000000001</v>
      </c>
      <c r="AI44" s="415">
        <v>0.58939999999999992</v>
      </c>
      <c r="AJ44" s="415">
        <v>191.36180999999999</v>
      </c>
      <c r="AK44" s="417" t="s">
        <v>551</v>
      </c>
      <c r="AL44" s="415">
        <v>4346.4254500000006</v>
      </c>
      <c r="AM44" s="415">
        <v>1.4999999999999999E-4</v>
      </c>
      <c r="AN44" s="415">
        <v>4346.4255999999996</v>
      </c>
      <c r="AO44" s="415"/>
      <c r="AP44" s="415">
        <v>287409.11940999993</v>
      </c>
      <c r="AQ44" s="415">
        <v>9524.5597500000003</v>
      </c>
      <c r="AR44" s="415">
        <v>296933.67916</v>
      </c>
    </row>
    <row r="45" spans="1:46" s="413" customFormat="1" ht="5.0999999999999996" customHeight="1">
      <c r="A45" s="417"/>
      <c r="B45" s="419"/>
      <c r="C45" s="419"/>
      <c r="D45" s="419"/>
      <c r="E45" s="419"/>
      <c r="F45" s="419"/>
      <c r="G45" s="419"/>
      <c r="H45" s="419"/>
      <c r="I45" s="419"/>
      <c r="J45" s="419"/>
      <c r="K45" s="419"/>
      <c r="L45" s="419"/>
      <c r="M45" s="417"/>
      <c r="N45" s="419"/>
      <c r="O45" s="419"/>
      <c r="P45" s="419"/>
      <c r="Q45" s="419"/>
      <c r="R45" s="419"/>
      <c r="S45" s="419"/>
      <c r="T45" s="419"/>
      <c r="U45" s="419"/>
      <c r="V45" s="419">
        <v>0</v>
      </c>
      <c r="W45" s="419">
        <v>0</v>
      </c>
      <c r="X45" s="419">
        <v>0</v>
      </c>
      <c r="Y45" s="417"/>
      <c r="Z45" s="419"/>
      <c r="AA45" s="419"/>
      <c r="AB45" s="419"/>
      <c r="AC45" s="419"/>
      <c r="AD45" s="419"/>
      <c r="AE45" s="419"/>
      <c r="AF45" s="419"/>
      <c r="AG45" s="419"/>
      <c r="AH45" s="419">
        <v>0</v>
      </c>
      <c r="AI45" s="419">
        <v>0</v>
      </c>
      <c r="AJ45" s="419">
        <v>0</v>
      </c>
      <c r="AK45" s="417"/>
      <c r="AL45" s="419">
        <v>0</v>
      </c>
      <c r="AM45" s="419">
        <v>0</v>
      </c>
      <c r="AN45" s="419">
        <v>0</v>
      </c>
      <c r="AO45" s="419"/>
      <c r="AP45" s="419"/>
      <c r="AQ45" s="419"/>
      <c r="AR45" s="419"/>
    </row>
    <row r="46" spans="1:46" s="413" customFormat="1" ht="8.1" customHeight="1">
      <c r="A46" s="411" t="s">
        <v>552</v>
      </c>
      <c r="B46" s="412">
        <v>2391.5579500000003</v>
      </c>
      <c r="C46" s="412">
        <v>3971.9895700000002</v>
      </c>
      <c r="D46" s="412">
        <v>6363.5475199999992</v>
      </c>
      <c r="E46" s="412"/>
      <c r="F46" s="412">
        <v>19158.41113</v>
      </c>
      <c r="G46" s="412">
        <v>1398.1924100000001</v>
      </c>
      <c r="H46" s="412">
        <v>20556.60354</v>
      </c>
      <c r="I46" s="412"/>
      <c r="J46" s="412">
        <v>4440.9827800000003</v>
      </c>
      <c r="K46" s="412">
        <v>147.73814000000002</v>
      </c>
      <c r="L46" s="412">
        <v>4588.7209199999998</v>
      </c>
      <c r="M46" s="411" t="s">
        <v>552</v>
      </c>
      <c r="N46" s="412">
        <v>131.69824</v>
      </c>
      <c r="O46" s="412">
        <v>300.47386999999998</v>
      </c>
      <c r="P46" s="412">
        <v>432.17210999999998</v>
      </c>
      <c r="Q46" s="412"/>
      <c r="R46" s="412">
        <v>701.90318000000002</v>
      </c>
      <c r="S46" s="412">
        <v>163.53567000000001</v>
      </c>
      <c r="T46" s="412">
        <v>865.43885</v>
      </c>
      <c r="U46" s="412"/>
      <c r="V46" s="412">
        <v>335.49960999999996</v>
      </c>
      <c r="W46" s="412">
        <v>1.081E-2</v>
      </c>
      <c r="X46" s="412">
        <v>335.51042000000001</v>
      </c>
      <c r="Y46" s="411" t="s">
        <v>552</v>
      </c>
      <c r="Z46" s="412">
        <v>532.24837000000002</v>
      </c>
      <c r="AA46" s="412">
        <v>230.07065</v>
      </c>
      <c r="AB46" s="412">
        <v>762.31902000000002</v>
      </c>
      <c r="AC46" s="412"/>
      <c r="AD46" s="412">
        <v>518.48117999999999</v>
      </c>
      <c r="AE46" s="412">
        <v>24.064170000000001</v>
      </c>
      <c r="AF46" s="412">
        <v>542.54534999999998</v>
      </c>
      <c r="AG46" s="412"/>
      <c r="AH46" s="412">
        <v>335.44408000000004</v>
      </c>
      <c r="AI46" s="412">
        <v>22.512709999999998</v>
      </c>
      <c r="AJ46" s="412">
        <v>357.95678999999996</v>
      </c>
      <c r="AK46" s="411" t="s">
        <v>552</v>
      </c>
      <c r="AL46" s="412">
        <v>2061.1611200000002</v>
      </c>
      <c r="AM46" s="412">
        <v>4.0565600000000002</v>
      </c>
      <c r="AN46" s="412">
        <v>2065.2176799999997</v>
      </c>
      <c r="AO46" s="412"/>
      <c r="AP46" s="412">
        <v>30607.387640000004</v>
      </c>
      <c r="AQ46" s="412">
        <v>6262.6445599999997</v>
      </c>
      <c r="AR46" s="412">
        <v>36870.032200000001</v>
      </c>
    </row>
    <row r="47" spans="1:46" s="25" customFormat="1" ht="9" customHeight="1">
      <c r="A47" s="417" t="s">
        <v>553</v>
      </c>
      <c r="B47" s="415">
        <v>0</v>
      </c>
      <c r="C47" s="415">
        <v>0</v>
      </c>
      <c r="D47" s="415">
        <v>0</v>
      </c>
      <c r="E47" s="415"/>
      <c r="F47" s="415">
        <v>0</v>
      </c>
      <c r="G47" s="415">
        <v>0</v>
      </c>
      <c r="H47" s="415">
        <v>0</v>
      </c>
      <c r="I47" s="415"/>
      <c r="J47" s="415">
        <v>0</v>
      </c>
      <c r="K47" s="415">
        <v>0</v>
      </c>
      <c r="L47" s="415">
        <v>0</v>
      </c>
      <c r="M47" s="417" t="s">
        <v>553</v>
      </c>
      <c r="N47" s="415">
        <v>0</v>
      </c>
      <c r="O47" s="415">
        <v>0</v>
      </c>
      <c r="P47" s="415">
        <v>0</v>
      </c>
      <c r="Q47" s="415"/>
      <c r="R47" s="415">
        <v>0.65727999999999998</v>
      </c>
      <c r="S47" s="415">
        <v>0</v>
      </c>
      <c r="T47" s="415">
        <v>0.65727999999999998</v>
      </c>
      <c r="U47" s="415"/>
      <c r="V47" s="415">
        <v>0</v>
      </c>
      <c r="W47" s="415">
        <v>0</v>
      </c>
      <c r="X47" s="415">
        <v>0</v>
      </c>
      <c r="Y47" s="417" t="s">
        <v>553</v>
      </c>
      <c r="Z47" s="415">
        <v>0</v>
      </c>
      <c r="AA47" s="415">
        <v>0</v>
      </c>
      <c r="AB47" s="415">
        <v>0</v>
      </c>
      <c r="AC47" s="415"/>
      <c r="AD47" s="415">
        <v>78.14931</v>
      </c>
      <c r="AE47" s="415">
        <v>0</v>
      </c>
      <c r="AF47" s="415">
        <v>78.14931</v>
      </c>
      <c r="AG47" s="415"/>
      <c r="AH47" s="415">
        <v>38.645099999999999</v>
      </c>
      <c r="AI47" s="415">
        <v>0</v>
      </c>
      <c r="AJ47" s="415">
        <v>38.645099999999999</v>
      </c>
      <c r="AK47" s="417" t="s">
        <v>553</v>
      </c>
      <c r="AL47" s="415">
        <v>0</v>
      </c>
      <c r="AM47" s="415">
        <v>0</v>
      </c>
      <c r="AN47" s="415">
        <v>0</v>
      </c>
      <c r="AO47" s="415"/>
      <c r="AP47" s="415">
        <v>117.45169</v>
      </c>
      <c r="AQ47" s="415">
        <v>0</v>
      </c>
      <c r="AR47" s="415">
        <v>117.45169</v>
      </c>
    </row>
    <row r="48" spans="1:46" s="413" customFormat="1" ht="9" customHeight="1">
      <c r="A48" s="417" t="s">
        <v>549</v>
      </c>
      <c r="B48" s="415">
        <v>0</v>
      </c>
      <c r="C48" s="415">
        <v>0</v>
      </c>
      <c r="D48" s="415">
        <v>0</v>
      </c>
      <c r="E48" s="415"/>
      <c r="F48" s="415">
        <v>0</v>
      </c>
      <c r="G48" s="415">
        <v>0</v>
      </c>
      <c r="H48" s="415">
        <v>0</v>
      </c>
      <c r="I48" s="415"/>
      <c r="J48" s="415">
        <v>0</v>
      </c>
      <c r="K48" s="415">
        <v>0</v>
      </c>
      <c r="L48" s="415">
        <v>0</v>
      </c>
      <c r="M48" s="417" t="s">
        <v>549</v>
      </c>
      <c r="N48" s="415">
        <v>0</v>
      </c>
      <c r="O48" s="415">
        <v>4.2681900000000006</v>
      </c>
      <c r="P48" s="415">
        <v>4.2681900000000006</v>
      </c>
      <c r="Q48" s="415"/>
      <c r="R48" s="415">
        <v>0</v>
      </c>
      <c r="S48" s="415">
        <v>0</v>
      </c>
      <c r="T48" s="415">
        <v>0</v>
      </c>
      <c r="U48" s="415"/>
      <c r="V48" s="415">
        <v>0</v>
      </c>
      <c r="W48" s="415">
        <v>0</v>
      </c>
      <c r="X48" s="415">
        <v>0</v>
      </c>
      <c r="Y48" s="417" t="s">
        <v>549</v>
      </c>
      <c r="Z48" s="415">
        <v>0</v>
      </c>
      <c r="AA48" s="415">
        <v>0</v>
      </c>
      <c r="AB48" s="415">
        <v>0</v>
      </c>
      <c r="AC48" s="415"/>
      <c r="AD48" s="415">
        <v>0</v>
      </c>
      <c r="AE48" s="415">
        <v>0</v>
      </c>
      <c r="AF48" s="415">
        <v>0</v>
      </c>
      <c r="AG48" s="415"/>
      <c r="AH48" s="415">
        <v>0</v>
      </c>
      <c r="AI48" s="415">
        <v>0</v>
      </c>
      <c r="AJ48" s="415">
        <v>0</v>
      </c>
      <c r="AK48" s="417" t="s">
        <v>549</v>
      </c>
      <c r="AL48" s="415">
        <v>0</v>
      </c>
      <c r="AM48" s="415">
        <v>0</v>
      </c>
      <c r="AN48" s="415">
        <v>0</v>
      </c>
      <c r="AO48" s="415"/>
      <c r="AP48" s="415">
        <v>0</v>
      </c>
      <c r="AQ48" s="415">
        <v>4.2681900000000006</v>
      </c>
      <c r="AR48" s="415">
        <v>4.2681900000000006</v>
      </c>
    </row>
    <row r="49" spans="1:45" s="413" customFormat="1" ht="9" customHeight="1">
      <c r="A49" s="417" t="s">
        <v>550</v>
      </c>
      <c r="B49" s="415">
        <v>11.25</v>
      </c>
      <c r="C49" s="415">
        <v>0</v>
      </c>
      <c r="D49" s="415">
        <v>11.25</v>
      </c>
      <c r="E49" s="415"/>
      <c r="F49" s="415">
        <v>0</v>
      </c>
      <c r="G49" s="415">
        <v>0</v>
      </c>
      <c r="H49" s="415">
        <v>0</v>
      </c>
      <c r="I49" s="415"/>
      <c r="J49" s="415">
        <v>5.6</v>
      </c>
      <c r="K49" s="415">
        <v>0</v>
      </c>
      <c r="L49" s="415">
        <v>5.6</v>
      </c>
      <c r="M49" s="417" t="s">
        <v>550</v>
      </c>
      <c r="N49" s="415">
        <v>0</v>
      </c>
      <c r="O49" s="415">
        <v>0</v>
      </c>
      <c r="P49" s="415">
        <v>0</v>
      </c>
      <c r="Q49" s="415"/>
      <c r="R49" s="415">
        <v>5.4</v>
      </c>
      <c r="S49" s="415">
        <v>0</v>
      </c>
      <c r="T49" s="415">
        <v>5.4</v>
      </c>
      <c r="U49" s="415"/>
      <c r="V49" s="415">
        <v>0</v>
      </c>
      <c r="W49" s="415">
        <v>0</v>
      </c>
      <c r="X49" s="415">
        <v>0</v>
      </c>
      <c r="Y49" s="417" t="s">
        <v>550</v>
      </c>
      <c r="Z49" s="415">
        <v>0</v>
      </c>
      <c r="AA49" s="415">
        <v>0</v>
      </c>
      <c r="AB49" s="415">
        <v>0</v>
      </c>
      <c r="AC49" s="415"/>
      <c r="AD49" s="415">
        <v>0</v>
      </c>
      <c r="AE49" s="415">
        <v>0</v>
      </c>
      <c r="AF49" s="415">
        <v>0</v>
      </c>
      <c r="AG49" s="415"/>
      <c r="AH49" s="415">
        <v>0</v>
      </c>
      <c r="AI49" s="415">
        <v>0</v>
      </c>
      <c r="AJ49" s="415">
        <v>0</v>
      </c>
      <c r="AK49" s="417" t="s">
        <v>550</v>
      </c>
      <c r="AL49" s="415">
        <v>0</v>
      </c>
      <c r="AM49" s="415">
        <v>0</v>
      </c>
      <c r="AN49" s="415">
        <v>0</v>
      </c>
      <c r="AO49" s="415"/>
      <c r="AP49" s="415">
        <v>22.25</v>
      </c>
      <c r="AQ49" s="415">
        <v>0</v>
      </c>
      <c r="AR49" s="415">
        <v>22.25</v>
      </c>
    </row>
    <row r="50" spans="1:45" s="413" customFormat="1" ht="9" customHeight="1">
      <c r="A50" s="417" t="s">
        <v>554</v>
      </c>
      <c r="B50" s="415">
        <v>2380.3079500000003</v>
      </c>
      <c r="C50" s="415">
        <v>3971.9895700000002</v>
      </c>
      <c r="D50" s="415">
        <v>6352.2975199999992</v>
      </c>
      <c r="E50" s="415"/>
      <c r="F50" s="415">
        <v>19158.41113</v>
      </c>
      <c r="G50" s="415">
        <v>1398.1924100000001</v>
      </c>
      <c r="H50" s="415">
        <v>20556.60354</v>
      </c>
      <c r="I50" s="415"/>
      <c r="J50" s="415">
        <v>4435.3827799999999</v>
      </c>
      <c r="K50" s="415">
        <v>147.73814000000002</v>
      </c>
      <c r="L50" s="415">
        <v>4583.1209200000003</v>
      </c>
      <c r="M50" s="417" t="s">
        <v>554</v>
      </c>
      <c r="N50" s="415">
        <v>131.69824</v>
      </c>
      <c r="O50" s="415">
        <v>296.20567999999997</v>
      </c>
      <c r="P50" s="415">
        <v>427.90391999999997</v>
      </c>
      <c r="Q50" s="415"/>
      <c r="R50" s="415">
        <v>695.84590000000003</v>
      </c>
      <c r="S50" s="415">
        <v>163.53567000000001</v>
      </c>
      <c r="T50" s="415">
        <v>859.38157000000001</v>
      </c>
      <c r="U50" s="415"/>
      <c r="V50" s="415">
        <v>335.49960999999996</v>
      </c>
      <c r="W50" s="415">
        <v>1.081E-2</v>
      </c>
      <c r="X50" s="415">
        <v>335.51042000000001</v>
      </c>
      <c r="Y50" s="417" t="s">
        <v>554</v>
      </c>
      <c r="Z50" s="415">
        <v>532.24837000000002</v>
      </c>
      <c r="AA50" s="415">
        <v>230.07065</v>
      </c>
      <c r="AB50" s="415">
        <v>762.31902000000002</v>
      </c>
      <c r="AC50" s="415"/>
      <c r="AD50" s="415">
        <v>440.33186999999998</v>
      </c>
      <c r="AE50" s="415">
        <v>24.064170000000001</v>
      </c>
      <c r="AF50" s="415">
        <v>464.39604000000003</v>
      </c>
      <c r="AG50" s="415"/>
      <c r="AH50" s="415">
        <v>296.79897999999997</v>
      </c>
      <c r="AI50" s="415">
        <v>22.512709999999998</v>
      </c>
      <c r="AJ50" s="415">
        <v>319.31169</v>
      </c>
      <c r="AK50" s="417" t="s">
        <v>554</v>
      </c>
      <c r="AL50" s="415">
        <v>2061.1611200000002</v>
      </c>
      <c r="AM50" s="415">
        <v>4.0565600000000002</v>
      </c>
      <c r="AN50" s="415">
        <v>2065.2176799999997</v>
      </c>
      <c r="AO50" s="415"/>
      <c r="AP50" s="415">
        <v>30467.685950000003</v>
      </c>
      <c r="AQ50" s="415">
        <v>6258.37637</v>
      </c>
      <c r="AR50" s="415">
        <v>36726.062320000005</v>
      </c>
    </row>
    <row r="51" spans="1:45" s="413" customFormat="1" ht="5.0999999999999996" customHeight="1">
      <c r="A51" s="417"/>
      <c r="B51" s="415"/>
      <c r="C51" s="415"/>
      <c r="D51" s="415"/>
      <c r="E51" s="415"/>
      <c r="F51" s="415"/>
      <c r="G51" s="415"/>
      <c r="H51" s="415"/>
      <c r="I51" s="415"/>
      <c r="J51" s="415"/>
      <c r="K51" s="415"/>
      <c r="L51" s="415"/>
      <c r="M51" s="417"/>
      <c r="N51" s="415"/>
      <c r="O51" s="415"/>
      <c r="P51" s="415"/>
      <c r="Q51" s="415"/>
      <c r="R51" s="415"/>
      <c r="S51" s="415"/>
      <c r="T51" s="415"/>
      <c r="U51" s="415"/>
      <c r="V51" s="415">
        <v>0</v>
      </c>
      <c r="W51" s="415">
        <v>0</v>
      </c>
      <c r="X51" s="415">
        <v>0</v>
      </c>
      <c r="Y51" s="417"/>
      <c r="Z51" s="415"/>
      <c r="AA51" s="415"/>
      <c r="AB51" s="415"/>
      <c r="AC51" s="415"/>
      <c r="AD51" s="415"/>
      <c r="AE51" s="415"/>
      <c r="AF51" s="415"/>
      <c r="AG51" s="415"/>
      <c r="AH51" s="415">
        <v>0</v>
      </c>
      <c r="AI51" s="415">
        <v>0</v>
      </c>
      <c r="AJ51" s="415">
        <v>0</v>
      </c>
      <c r="AK51" s="417"/>
      <c r="AL51" s="415">
        <v>0</v>
      </c>
      <c r="AM51" s="415">
        <v>0</v>
      </c>
      <c r="AN51" s="415">
        <v>0</v>
      </c>
      <c r="AO51" s="415"/>
      <c r="AP51" s="415"/>
      <c r="AQ51" s="415"/>
      <c r="AR51" s="415"/>
    </row>
    <row r="52" spans="1:45" s="413" customFormat="1" ht="9.75" customHeight="1">
      <c r="A52" s="418" t="s">
        <v>555</v>
      </c>
      <c r="B52" s="419">
        <v>0</v>
      </c>
      <c r="C52" s="419">
        <v>0</v>
      </c>
      <c r="D52" s="419">
        <v>0</v>
      </c>
      <c r="E52" s="419"/>
      <c r="F52" s="419">
        <v>0</v>
      </c>
      <c r="G52" s="419">
        <v>0</v>
      </c>
      <c r="H52" s="419">
        <v>0</v>
      </c>
      <c r="I52" s="419"/>
      <c r="J52" s="419">
        <v>1565</v>
      </c>
      <c r="K52" s="419">
        <v>0</v>
      </c>
      <c r="L52" s="419">
        <v>1565</v>
      </c>
      <c r="M52" s="418" t="s">
        <v>555</v>
      </c>
      <c r="N52" s="419">
        <v>2400.058</v>
      </c>
      <c r="O52" s="419">
        <v>0</v>
      </c>
      <c r="P52" s="419">
        <v>2400.058</v>
      </c>
      <c r="Q52" s="419"/>
      <c r="R52" s="419">
        <v>0</v>
      </c>
      <c r="S52" s="419">
        <v>0</v>
      </c>
      <c r="T52" s="419">
        <v>0</v>
      </c>
      <c r="U52" s="419"/>
      <c r="V52" s="419">
        <v>0</v>
      </c>
      <c r="W52" s="419">
        <v>0</v>
      </c>
      <c r="X52" s="419">
        <v>0</v>
      </c>
      <c r="Y52" s="418" t="s">
        <v>555</v>
      </c>
      <c r="Z52" s="419">
        <v>0</v>
      </c>
      <c r="AA52" s="419">
        <v>0</v>
      </c>
      <c r="AB52" s="419">
        <v>0</v>
      </c>
      <c r="AC52" s="419"/>
      <c r="AD52" s="419">
        <v>0</v>
      </c>
      <c r="AE52" s="419">
        <v>0</v>
      </c>
      <c r="AF52" s="419">
        <v>0</v>
      </c>
      <c r="AG52" s="419"/>
      <c r="AH52" s="419">
        <v>0</v>
      </c>
      <c r="AI52" s="419">
        <v>0</v>
      </c>
      <c r="AJ52" s="419">
        <v>0</v>
      </c>
      <c r="AK52" s="418" t="s">
        <v>555</v>
      </c>
      <c r="AL52" s="419">
        <v>0</v>
      </c>
      <c r="AM52" s="419">
        <v>0</v>
      </c>
      <c r="AN52" s="419">
        <v>0</v>
      </c>
      <c r="AO52" s="419"/>
      <c r="AP52" s="419">
        <v>3965.058</v>
      </c>
      <c r="AQ52" s="419">
        <v>0</v>
      </c>
      <c r="AR52" s="419">
        <v>3965.058</v>
      </c>
    </row>
    <row r="53" spans="1:45" s="413" customFormat="1" ht="7.5" customHeight="1">
      <c r="A53" s="411"/>
      <c r="B53" s="412"/>
      <c r="C53" s="412"/>
      <c r="D53" s="412"/>
      <c r="E53" s="412"/>
      <c r="F53" s="412"/>
      <c r="G53" s="412"/>
      <c r="H53" s="412"/>
      <c r="I53" s="412"/>
      <c r="J53" s="412"/>
      <c r="K53" s="412"/>
      <c r="L53" s="412"/>
      <c r="M53" s="411"/>
      <c r="N53" s="412"/>
      <c r="O53" s="412"/>
      <c r="P53" s="412"/>
      <c r="Q53" s="412"/>
      <c r="R53" s="412"/>
      <c r="S53" s="412"/>
      <c r="T53" s="412"/>
      <c r="U53" s="412"/>
      <c r="V53" s="412">
        <v>0</v>
      </c>
      <c r="W53" s="412">
        <v>0</v>
      </c>
      <c r="X53" s="412">
        <v>0</v>
      </c>
      <c r="Y53" s="411"/>
      <c r="Z53" s="412"/>
      <c r="AA53" s="412"/>
      <c r="AB53" s="412"/>
      <c r="AC53" s="412"/>
      <c r="AD53" s="412"/>
      <c r="AE53" s="412"/>
      <c r="AF53" s="412"/>
      <c r="AG53" s="412"/>
      <c r="AH53" s="412">
        <v>0</v>
      </c>
      <c r="AI53" s="412">
        <v>0</v>
      </c>
      <c r="AJ53" s="412">
        <v>0</v>
      </c>
      <c r="AK53" s="411"/>
      <c r="AL53" s="412">
        <v>0</v>
      </c>
      <c r="AM53" s="412">
        <v>0</v>
      </c>
      <c r="AN53" s="412">
        <v>0</v>
      </c>
      <c r="AO53" s="412"/>
      <c r="AP53" s="412"/>
      <c r="AQ53" s="412"/>
      <c r="AR53" s="412"/>
    </row>
    <row r="54" spans="1:45" s="413" customFormat="1" ht="8.1" customHeight="1">
      <c r="A54" s="411" t="s">
        <v>556</v>
      </c>
      <c r="B54" s="412">
        <v>143096.25506</v>
      </c>
      <c r="C54" s="412">
        <v>-2829.3271099999997</v>
      </c>
      <c r="D54" s="412">
        <v>140266.92794999998</v>
      </c>
      <c r="E54" s="412"/>
      <c r="F54" s="412">
        <v>382160.99286</v>
      </c>
      <c r="G54" s="412">
        <v>-3278.8956400000002</v>
      </c>
      <c r="H54" s="412">
        <v>378882.09722000005</v>
      </c>
      <c r="I54" s="412"/>
      <c r="J54" s="412">
        <v>128788.88338</v>
      </c>
      <c r="K54" s="412">
        <v>58.962450000000004</v>
      </c>
      <c r="L54" s="412">
        <v>128847.84582999999</v>
      </c>
      <c r="M54" s="411" t="s">
        <v>556</v>
      </c>
      <c r="N54" s="412">
        <v>90826.70336</v>
      </c>
      <c r="O54" s="412">
        <v>-293.44044000000002</v>
      </c>
      <c r="P54" s="412">
        <v>90533.262920000008</v>
      </c>
      <c r="Q54" s="412"/>
      <c r="R54" s="412">
        <v>17980.711319999999</v>
      </c>
      <c r="S54" s="412">
        <v>4519.3410800000001</v>
      </c>
      <c r="T54" s="412">
        <v>22500.052399999997</v>
      </c>
      <c r="U54" s="412"/>
      <c r="V54" s="412">
        <v>113064.21901</v>
      </c>
      <c r="W54" s="412">
        <v>1485.52512</v>
      </c>
      <c r="X54" s="412">
        <v>114549.74412999999</v>
      </c>
      <c r="Y54" s="411" t="s">
        <v>556</v>
      </c>
      <c r="Z54" s="412">
        <v>66820.096470000004</v>
      </c>
      <c r="AA54" s="412">
        <v>16621.997880000003</v>
      </c>
      <c r="AB54" s="412">
        <v>83442.094349999999</v>
      </c>
      <c r="AC54" s="412"/>
      <c r="AD54" s="412">
        <v>33300.26928</v>
      </c>
      <c r="AE54" s="412">
        <v>440.53751</v>
      </c>
      <c r="AF54" s="412">
        <v>33740.806790000002</v>
      </c>
      <c r="AG54" s="412"/>
      <c r="AH54" s="412">
        <v>9074.8502799999987</v>
      </c>
      <c r="AI54" s="412">
        <v>699.81931000000009</v>
      </c>
      <c r="AJ54" s="412">
        <v>9774.6695899999995</v>
      </c>
      <c r="AK54" s="411" t="s">
        <v>556</v>
      </c>
      <c r="AL54" s="412">
        <v>17039.23371</v>
      </c>
      <c r="AM54" s="412">
        <v>-4.0564100000000005</v>
      </c>
      <c r="AN54" s="412">
        <v>17035.177299999999</v>
      </c>
      <c r="AO54" s="412"/>
      <c r="AP54" s="412">
        <v>1002152.2147300001</v>
      </c>
      <c r="AQ54" s="412">
        <v>17420.463749999999</v>
      </c>
      <c r="AR54" s="412">
        <v>1019572.67848</v>
      </c>
    </row>
    <row r="55" spans="1:45" s="25" customFormat="1" ht="5.0999999999999996" customHeight="1">
      <c r="A55" s="418"/>
      <c r="B55" s="419"/>
      <c r="C55" s="419"/>
      <c r="D55" s="419"/>
      <c r="E55" s="419"/>
      <c r="F55" s="419"/>
      <c r="G55" s="419"/>
      <c r="H55" s="419"/>
      <c r="I55" s="419"/>
      <c r="J55" s="419">
        <v>0</v>
      </c>
      <c r="K55" s="419">
        <v>0</v>
      </c>
      <c r="L55" s="419">
        <v>0</v>
      </c>
      <c r="M55" s="418"/>
      <c r="N55" s="419"/>
      <c r="O55" s="419"/>
      <c r="P55" s="419"/>
      <c r="Q55" s="419"/>
      <c r="R55" s="419"/>
      <c r="S55" s="419"/>
      <c r="T55" s="419"/>
      <c r="U55" s="419"/>
      <c r="V55" s="419">
        <v>0</v>
      </c>
      <c r="W55" s="419">
        <v>0</v>
      </c>
      <c r="X55" s="419">
        <v>0</v>
      </c>
      <c r="Y55" s="418"/>
      <c r="Z55" s="419"/>
      <c r="AA55" s="419"/>
      <c r="AB55" s="419"/>
      <c r="AC55" s="419"/>
      <c r="AD55" s="419"/>
      <c r="AE55" s="419"/>
      <c r="AF55" s="419"/>
      <c r="AG55" s="419"/>
      <c r="AH55" s="419">
        <v>0</v>
      </c>
      <c r="AI55" s="419">
        <v>0</v>
      </c>
      <c r="AJ55" s="419">
        <v>0</v>
      </c>
      <c r="AK55" s="418"/>
      <c r="AL55" s="419">
        <v>0</v>
      </c>
      <c r="AM55" s="419">
        <v>0</v>
      </c>
      <c r="AN55" s="419">
        <v>0</v>
      </c>
      <c r="AO55" s="419"/>
      <c r="AP55" s="419"/>
      <c r="AQ55" s="419"/>
      <c r="AR55" s="419"/>
    </row>
    <row r="56" spans="1:45" s="413" customFormat="1" ht="8.1" customHeight="1">
      <c r="A56" s="411" t="s">
        <v>557</v>
      </c>
      <c r="B56" s="412">
        <v>128229.76559000001</v>
      </c>
      <c r="C56" s="412">
        <v>12516.792359999999</v>
      </c>
      <c r="D56" s="412">
        <v>140746.55794999999</v>
      </c>
      <c r="E56" s="412"/>
      <c r="F56" s="412">
        <v>297870.16792000004</v>
      </c>
      <c r="G56" s="412">
        <v>9281.761849999999</v>
      </c>
      <c r="H56" s="412">
        <v>307151.92976999999</v>
      </c>
      <c r="I56" s="412"/>
      <c r="J56" s="412">
        <v>122896.10895000001</v>
      </c>
      <c r="K56" s="412">
        <v>0</v>
      </c>
      <c r="L56" s="412">
        <v>122896.10895000001</v>
      </c>
      <c r="M56" s="411" t="s">
        <v>557</v>
      </c>
      <c r="N56" s="412">
        <v>63268.933720000001</v>
      </c>
      <c r="O56" s="412">
        <v>4818.1139699999994</v>
      </c>
      <c r="P56" s="412">
        <v>68087.047689999992</v>
      </c>
      <c r="Q56" s="412"/>
      <c r="R56" s="412">
        <v>27321.847809999999</v>
      </c>
      <c r="S56" s="412">
        <v>2759.4770400000002</v>
      </c>
      <c r="T56" s="412">
        <v>30081.324850000001</v>
      </c>
      <c r="U56" s="412"/>
      <c r="V56" s="412">
        <v>114703.54561</v>
      </c>
      <c r="W56" s="412">
        <v>35772.185890000001</v>
      </c>
      <c r="X56" s="412">
        <v>150475.73149999999</v>
      </c>
      <c r="Y56" s="411" t="s">
        <v>557</v>
      </c>
      <c r="Z56" s="412">
        <v>53986.173640000001</v>
      </c>
      <c r="AA56" s="412">
        <v>14088.62768</v>
      </c>
      <c r="AB56" s="412">
        <v>68074.801319999999</v>
      </c>
      <c r="AC56" s="412"/>
      <c r="AD56" s="412">
        <v>27306.542010000001</v>
      </c>
      <c r="AE56" s="412">
        <v>2495.0708</v>
      </c>
      <c r="AF56" s="412">
        <v>29801.612809999999</v>
      </c>
      <c r="AG56" s="412"/>
      <c r="AH56" s="412">
        <v>26950.75848</v>
      </c>
      <c r="AI56" s="412">
        <v>3453.1272300000001</v>
      </c>
      <c r="AJ56" s="412">
        <v>30403.885710000002</v>
      </c>
      <c r="AK56" s="411" t="s">
        <v>557</v>
      </c>
      <c r="AL56" s="412">
        <v>27891.325860000001</v>
      </c>
      <c r="AM56" s="412">
        <v>21.92653</v>
      </c>
      <c r="AN56" s="412">
        <v>27913.252390000001</v>
      </c>
      <c r="AO56" s="412"/>
      <c r="AP56" s="412">
        <v>890425.16958999995</v>
      </c>
      <c r="AQ56" s="412">
        <v>85207.083350000001</v>
      </c>
      <c r="AR56" s="412">
        <v>975632.25294000003</v>
      </c>
    </row>
    <row r="57" spans="1:45" s="25" customFormat="1" ht="9" customHeight="1">
      <c r="A57" s="417" t="s">
        <v>558</v>
      </c>
      <c r="B57" s="415">
        <v>46594.701890000004</v>
      </c>
      <c r="C57" s="415">
        <v>0.84789999999999999</v>
      </c>
      <c r="D57" s="415">
        <v>46595.549789999997</v>
      </c>
      <c r="E57" s="415"/>
      <c r="F57" s="415">
        <v>225594.3162</v>
      </c>
      <c r="G57" s="415">
        <v>484.33246000000003</v>
      </c>
      <c r="H57" s="415">
        <v>226078.64866000001</v>
      </c>
      <c r="I57" s="415"/>
      <c r="J57" s="415">
        <v>91913.574430000008</v>
      </c>
      <c r="K57" s="415">
        <v>0</v>
      </c>
      <c r="L57" s="415">
        <v>91913.574430000008</v>
      </c>
      <c r="M57" s="417" t="s">
        <v>558</v>
      </c>
      <c r="N57" s="415">
        <v>44807.046419999999</v>
      </c>
      <c r="O57" s="415">
        <v>96.275739999999999</v>
      </c>
      <c r="P57" s="415">
        <v>44903.322159999996</v>
      </c>
      <c r="Q57" s="415"/>
      <c r="R57" s="415">
        <v>18384.287909999999</v>
      </c>
      <c r="S57" s="415">
        <v>1.68598</v>
      </c>
      <c r="T57" s="415">
        <v>18385.973890000001</v>
      </c>
      <c r="U57" s="415"/>
      <c r="V57" s="415">
        <v>33135.100469999998</v>
      </c>
      <c r="W57" s="415">
        <v>284.76866000000001</v>
      </c>
      <c r="X57" s="415">
        <v>33419.869129999999</v>
      </c>
      <c r="Y57" s="417" t="s">
        <v>558</v>
      </c>
      <c r="Z57" s="415">
        <v>23855.06107</v>
      </c>
      <c r="AA57" s="415">
        <v>116.68641000000001</v>
      </c>
      <c r="AB57" s="415">
        <v>23971.747480000002</v>
      </c>
      <c r="AC57" s="415"/>
      <c r="AD57" s="415">
        <v>19156.985390000002</v>
      </c>
      <c r="AE57" s="415">
        <v>3.6654900000000001</v>
      </c>
      <c r="AF57" s="415">
        <v>19160.650879999997</v>
      </c>
      <c r="AG57" s="415"/>
      <c r="AH57" s="415">
        <v>19774.265219999997</v>
      </c>
      <c r="AI57" s="415">
        <v>30.909790000000001</v>
      </c>
      <c r="AJ57" s="415">
        <v>19805.175010000003</v>
      </c>
      <c r="AK57" s="417" t="s">
        <v>558</v>
      </c>
      <c r="AL57" s="415">
        <v>21200.921899999998</v>
      </c>
      <c r="AM57" s="415">
        <v>21.857189999999999</v>
      </c>
      <c r="AN57" s="415">
        <v>21222.77909</v>
      </c>
      <c r="AO57" s="415"/>
      <c r="AP57" s="415">
        <v>544416.26090000011</v>
      </c>
      <c r="AQ57" s="415">
        <v>1041.02962</v>
      </c>
      <c r="AR57" s="415">
        <v>545457.29052000004</v>
      </c>
    </row>
    <row r="58" spans="1:45" s="413" customFormat="1" ht="9" customHeight="1">
      <c r="A58" s="417" t="s">
        <v>559</v>
      </c>
      <c r="B58" s="415">
        <v>0</v>
      </c>
      <c r="C58" s="415">
        <v>73.36036</v>
      </c>
      <c r="D58" s="415">
        <v>73.36036</v>
      </c>
      <c r="E58" s="415"/>
      <c r="F58" s="415">
        <v>477.15785000000005</v>
      </c>
      <c r="G58" s="415">
        <v>7.2083600000000008</v>
      </c>
      <c r="H58" s="415">
        <v>484.36621000000002</v>
      </c>
      <c r="I58" s="415"/>
      <c r="J58" s="415">
        <v>293.78679999999997</v>
      </c>
      <c r="K58" s="415">
        <v>0</v>
      </c>
      <c r="L58" s="415">
        <v>293.78679999999997</v>
      </c>
      <c r="M58" s="417" t="s">
        <v>559</v>
      </c>
      <c r="N58" s="415">
        <v>1207.9269999999999</v>
      </c>
      <c r="O58" s="415">
        <v>0</v>
      </c>
      <c r="P58" s="415">
        <v>1207.9269999999999</v>
      </c>
      <c r="Q58" s="415"/>
      <c r="R58" s="415">
        <v>0</v>
      </c>
      <c r="S58" s="415">
        <v>220.49002000000002</v>
      </c>
      <c r="T58" s="415">
        <v>220.49002000000002</v>
      </c>
      <c r="U58" s="415"/>
      <c r="V58" s="415">
        <v>45.14</v>
      </c>
      <c r="W58" s="415">
        <v>44.653100000000002</v>
      </c>
      <c r="X58" s="415">
        <v>89.79310000000001</v>
      </c>
      <c r="Y58" s="417" t="s">
        <v>559</v>
      </c>
      <c r="Z58" s="415">
        <v>0</v>
      </c>
      <c r="AA58" s="415">
        <v>203.19300000000001</v>
      </c>
      <c r="AB58" s="415">
        <v>203.19300000000001</v>
      </c>
      <c r="AC58" s="415"/>
      <c r="AD58" s="415">
        <v>456.18033000000003</v>
      </c>
      <c r="AE58" s="415">
        <v>4.8169899999999997</v>
      </c>
      <c r="AF58" s="415">
        <v>460.99732</v>
      </c>
      <c r="AG58" s="415"/>
      <c r="AH58" s="415">
        <v>126</v>
      </c>
      <c r="AI58" s="415">
        <v>0</v>
      </c>
      <c r="AJ58" s="415">
        <v>126</v>
      </c>
      <c r="AK58" s="417" t="s">
        <v>559</v>
      </c>
      <c r="AL58" s="415">
        <v>90.037999999999997</v>
      </c>
      <c r="AM58" s="415">
        <v>0</v>
      </c>
      <c r="AN58" s="415">
        <v>90.037999999999997</v>
      </c>
      <c r="AO58" s="415"/>
      <c r="AP58" s="415">
        <v>2696.2299800000001</v>
      </c>
      <c r="AQ58" s="415">
        <v>553.72183000000007</v>
      </c>
      <c r="AR58" s="415">
        <v>3249.95181</v>
      </c>
      <c r="AS58" s="491"/>
    </row>
    <row r="59" spans="1:45" s="413" customFormat="1" ht="9" customHeight="1">
      <c r="A59" s="417" t="s">
        <v>560</v>
      </c>
      <c r="B59" s="415">
        <v>78918.447870000004</v>
      </c>
      <c r="C59" s="415">
        <v>12442.274130000002</v>
      </c>
      <c r="D59" s="415">
        <v>91360.721999999994</v>
      </c>
      <c r="E59" s="415"/>
      <c r="F59" s="415">
        <v>70481.092850000001</v>
      </c>
      <c r="G59" s="415">
        <v>8778.1515500000005</v>
      </c>
      <c r="H59" s="415">
        <v>79259.244400000011</v>
      </c>
      <c r="I59" s="415"/>
      <c r="J59" s="415">
        <v>30086.88955</v>
      </c>
      <c r="K59" s="415">
        <v>0</v>
      </c>
      <c r="L59" s="415">
        <v>30086.88955</v>
      </c>
      <c r="M59" s="417" t="s">
        <v>560</v>
      </c>
      <c r="N59" s="415">
        <v>16683.421279999999</v>
      </c>
      <c r="O59" s="415">
        <v>4578.8980600000004</v>
      </c>
      <c r="P59" s="415">
        <v>21262.319339999998</v>
      </c>
      <c r="Q59" s="415"/>
      <c r="R59" s="415">
        <v>8689.8146500000003</v>
      </c>
      <c r="S59" s="415">
        <v>2537.2588200000005</v>
      </c>
      <c r="T59" s="415">
        <v>11227.073470000001</v>
      </c>
      <c r="U59" s="415"/>
      <c r="V59" s="415">
        <v>80841.316170000006</v>
      </c>
      <c r="W59" s="415">
        <v>33714.329250000003</v>
      </c>
      <c r="X59" s="415">
        <v>114555.64542</v>
      </c>
      <c r="Y59" s="417" t="s">
        <v>560</v>
      </c>
      <c r="Z59" s="415">
        <v>24547.142010000003</v>
      </c>
      <c r="AA59" s="415">
        <v>13129.585939999999</v>
      </c>
      <c r="AB59" s="415">
        <v>37676.72795</v>
      </c>
      <c r="AC59" s="415"/>
      <c r="AD59" s="415">
        <v>7370.3423499999999</v>
      </c>
      <c r="AE59" s="415">
        <v>2485.22525</v>
      </c>
      <c r="AF59" s="415">
        <v>9855.5676000000003</v>
      </c>
      <c r="AG59" s="415"/>
      <c r="AH59" s="415">
        <v>6713.32143</v>
      </c>
      <c r="AI59" s="415">
        <v>3422.1147099999998</v>
      </c>
      <c r="AJ59" s="415">
        <v>10135.43614</v>
      </c>
      <c r="AK59" s="417" t="s">
        <v>560</v>
      </c>
      <c r="AL59" s="415">
        <v>6397.5277599999999</v>
      </c>
      <c r="AM59" s="415">
        <v>0</v>
      </c>
      <c r="AN59" s="415">
        <v>6397.5277599999999</v>
      </c>
      <c r="AO59" s="415"/>
      <c r="AP59" s="415">
        <v>330729.31592000002</v>
      </c>
      <c r="AQ59" s="415">
        <v>81087.837710000007</v>
      </c>
      <c r="AR59" s="415">
        <v>411817.15363000007</v>
      </c>
    </row>
    <row r="60" spans="1:45" s="413" customFormat="1" ht="9" customHeight="1">
      <c r="A60" s="417" t="s">
        <v>561</v>
      </c>
      <c r="B60" s="415">
        <v>2716.6158300000002</v>
      </c>
      <c r="C60" s="415">
        <v>0.30997000000000002</v>
      </c>
      <c r="D60" s="415">
        <v>2716.9258</v>
      </c>
      <c r="E60" s="415"/>
      <c r="F60" s="415">
        <v>1317.6010200000001</v>
      </c>
      <c r="G60" s="415">
        <v>12.06948</v>
      </c>
      <c r="H60" s="415">
        <v>1329.6704999999999</v>
      </c>
      <c r="I60" s="415"/>
      <c r="J60" s="415">
        <v>601.85817000000009</v>
      </c>
      <c r="K60" s="415">
        <v>0</v>
      </c>
      <c r="L60" s="415">
        <v>601.85817000000009</v>
      </c>
      <c r="M60" s="417" t="s">
        <v>561</v>
      </c>
      <c r="N60" s="415">
        <v>570.53902000000005</v>
      </c>
      <c r="O60" s="415">
        <v>142.94017000000002</v>
      </c>
      <c r="P60" s="415">
        <v>713.47919000000002</v>
      </c>
      <c r="Q60" s="415"/>
      <c r="R60" s="415">
        <v>247.74525</v>
      </c>
      <c r="S60" s="415">
        <v>4.2220000000000001E-2</v>
      </c>
      <c r="T60" s="415">
        <v>247.78747000000001</v>
      </c>
      <c r="U60" s="415"/>
      <c r="V60" s="415">
        <v>681.98896999999999</v>
      </c>
      <c r="W60" s="415">
        <v>1728.4348799999998</v>
      </c>
      <c r="X60" s="415">
        <v>2410.4238500000001</v>
      </c>
      <c r="Y60" s="417" t="s">
        <v>561</v>
      </c>
      <c r="Z60" s="415">
        <v>5583.9705600000007</v>
      </c>
      <c r="AA60" s="415">
        <v>639.16233</v>
      </c>
      <c r="AB60" s="415">
        <v>6223.1328899999999</v>
      </c>
      <c r="AC60" s="415"/>
      <c r="AD60" s="415">
        <v>323.03394000000003</v>
      </c>
      <c r="AE60" s="415">
        <v>1.36307</v>
      </c>
      <c r="AF60" s="415">
        <v>324.39701000000002</v>
      </c>
      <c r="AG60" s="415"/>
      <c r="AH60" s="415">
        <v>337.17183</v>
      </c>
      <c r="AI60" s="415">
        <v>0.10273</v>
      </c>
      <c r="AJ60" s="415">
        <v>337.27456000000001</v>
      </c>
      <c r="AK60" s="417" t="s">
        <v>561</v>
      </c>
      <c r="AL60" s="415">
        <v>202.8382</v>
      </c>
      <c r="AM60" s="415">
        <v>6.9339999999999999E-2</v>
      </c>
      <c r="AN60" s="415">
        <v>202.90754000000001</v>
      </c>
      <c r="AO60" s="415"/>
      <c r="AP60" s="415">
        <v>12583.362789999999</v>
      </c>
      <c r="AQ60" s="415">
        <v>2524.4941899999999</v>
      </c>
      <c r="AR60" s="415">
        <v>15107.856980000002</v>
      </c>
    </row>
    <row r="61" spans="1:45" s="413" customFormat="1" ht="5.0999999999999996" customHeight="1">
      <c r="A61" s="417"/>
      <c r="B61" s="415"/>
      <c r="C61" s="415"/>
      <c r="D61" s="415"/>
      <c r="E61" s="415"/>
      <c r="F61" s="415"/>
      <c r="G61" s="415"/>
      <c r="H61" s="415"/>
      <c r="I61" s="415"/>
      <c r="J61" s="415"/>
      <c r="K61" s="415"/>
      <c r="L61" s="415"/>
      <c r="M61" s="417"/>
      <c r="N61" s="415"/>
      <c r="O61" s="415"/>
      <c r="P61" s="415"/>
      <c r="Q61" s="415"/>
      <c r="R61" s="415"/>
      <c r="S61" s="415"/>
      <c r="T61" s="415"/>
      <c r="U61" s="415"/>
      <c r="V61" s="415">
        <v>0</v>
      </c>
      <c r="W61" s="415">
        <v>0</v>
      </c>
      <c r="X61" s="415">
        <v>0</v>
      </c>
      <c r="Y61" s="417"/>
      <c r="Z61" s="415"/>
      <c r="AA61" s="415"/>
      <c r="AB61" s="415"/>
      <c r="AC61" s="415"/>
      <c r="AD61" s="415"/>
      <c r="AE61" s="415"/>
      <c r="AF61" s="415"/>
      <c r="AG61" s="415"/>
      <c r="AH61" s="415">
        <v>0</v>
      </c>
      <c r="AI61" s="415">
        <v>0</v>
      </c>
      <c r="AJ61" s="415">
        <v>0</v>
      </c>
      <c r="AK61" s="417"/>
      <c r="AL61" s="415">
        <v>0</v>
      </c>
      <c r="AM61" s="415">
        <v>0</v>
      </c>
      <c r="AN61" s="415">
        <v>0</v>
      </c>
      <c r="AO61" s="415"/>
      <c r="AP61" s="415"/>
      <c r="AQ61" s="415"/>
      <c r="AR61" s="415"/>
    </row>
    <row r="62" spans="1:45" s="413" customFormat="1" ht="8.1" customHeight="1">
      <c r="A62" s="411" t="s">
        <v>562</v>
      </c>
      <c r="B62" s="412">
        <v>14866.48947</v>
      </c>
      <c r="C62" s="412">
        <v>-15346.119470000001</v>
      </c>
      <c r="D62" s="412">
        <v>-479.63</v>
      </c>
      <c r="E62" s="412"/>
      <c r="F62" s="412">
        <v>84290.824939999991</v>
      </c>
      <c r="G62" s="412">
        <v>-12560.65749</v>
      </c>
      <c r="H62" s="412">
        <v>71730.167450000008</v>
      </c>
      <c r="I62" s="412"/>
      <c r="J62" s="412">
        <v>5892.7744299999995</v>
      </c>
      <c r="K62" s="412">
        <v>58.962450000000004</v>
      </c>
      <c r="L62" s="412">
        <v>5951.7368799999995</v>
      </c>
      <c r="M62" s="411" t="s">
        <v>562</v>
      </c>
      <c r="N62" s="412">
        <v>27557.769640000002</v>
      </c>
      <c r="O62" s="412">
        <v>-5111.5544099999997</v>
      </c>
      <c r="P62" s="412">
        <v>22446.215230000002</v>
      </c>
      <c r="Q62" s="412"/>
      <c r="R62" s="412">
        <v>-9341.1364900000008</v>
      </c>
      <c r="S62" s="412">
        <v>1759.8640399999999</v>
      </c>
      <c r="T62" s="412">
        <v>-7581.2724500000004</v>
      </c>
      <c r="U62" s="412"/>
      <c r="V62" s="412">
        <v>-1639.3266000000001</v>
      </c>
      <c r="W62" s="412">
        <v>-34286.660770000002</v>
      </c>
      <c r="X62" s="412">
        <v>-35925.987369999995</v>
      </c>
      <c r="Y62" s="411" t="s">
        <v>562</v>
      </c>
      <c r="Z62" s="412">
        <v>12833.92283</v>
      </c>
      <c r="AA62" s="412">
        <v>2533.3702000000003</v>
      </c>
      <c r="AB62" s="412">
        <v>15367.293029999999</v>
      </c>
      <c r="AC62" s="412"/>
      <c r="AD62" s="412">
        <v>5993.7272699999994</v>
      </c>
      <c r="AE62" s="412">
        <v>-2054.5332899999999</v>
      </c>
      <c r="AF62" s="412">
        <v>3939.19398</v>
      </c>
      <c r="AG62" s="412"/>
      <c r="AH62" s="412">
        <v>-17875.908199999998</v>
      </c>
      <c r="AI62" s="412">
        <v>-2753.3079199999997</v>
      </c>
      <c r="AJ62" s="412">
        <v>-20629.216120000001</v>
      </c>
      <c r="AK62" s="411" t="s">
        <v>562</v>
      </c>
      <c r="AL62" s="412">
        <v>-10852.09215</v>
      </c>
      <c r="AM62" s="412">
        <v>-25.982940000000003</v>
      </c>
      <c r="AN62" s="412">
        <v>-10878.07509</v>
      </c>
      <c r="AO62" s="412"/>
      <c r="AP62" s="412">
        <v>111727.04513999999</v>
      </c>
      <c r="AQ62" s="412">
        <v>-67786.619600000005</v>
      </c>
      <c r="AR62" s="412">
        <v>43940.425539999997</v>
      </c>
    </row>
    <row r="63" spans="1:45" s="25" customFormat="1" ht="5.0999999999999996" customHeight="1">
      <c r="A63" s="417"/>
      <c r="B63" s="419"/>
      <c r="C63" s="419"/>
      <c r="D63" s="419"/>
      <c r="E63" s="419"/>
      <c r="F63" s="419"/>
      <c r="G63" s="419"/>
      <c r="H63" s="419"/>
      <c r="I63" s="419"/>
      <c r="J63" s="419"/>
      <c r="K63" s="419"/>
      <c r="L63" s="419"/>
      <c r="M63" s="417"/>
      <c r="N63" s="419"/>
      <c r="O63" s="419"/>
      <c r="P63" s="419"/>
      <c r="Q63" s="419"/>
      <c r="R63" s="419"/>
      <c r="S63" s="419"/>
      <c r="T63" s="419"/>
      <c r="U63" s="419"/>
      <c r="V63" s="419">
        <v>0</v>
      </c>
      <c r="W63" s="419">
        <v>0</v>
      </c>
      <c r="X63" s="419">
        <v>0</v>
      </c>
      <c r="Y63" s="417"/>
      <c r="Z63" s="419"/>
      <c r="AA63" s="419"/>
      <c r="AB63" s="419"/>
      <c r="AC63" s="419"/>
      <c r="AD63" s="419"/>
      <c r="AE63" s="419"/>
      <c r="AF63" s="419"/>
      <c r="AG63" s="419"/>
      <c r="AH63" s="419">
        <v>0</v>
      </c>
      <c r="AI63" s="419">
        <v>0</v>
      </c>
      <c r="AJ63" s="419">
        <v>0</v>
      </c>
      <c r="AK63" s="417"/>
      <c r="AL63" s="419">
        <v>0</v>
      </c>
      <c r="AM63" s="419">
        <v>0</v>
      </c>
      <c r="AN63" s="419">
        <v>0</v>
      </c>
      <c r="AO63" s="419"/>
      <c r="AP63" s="419"/>
      <c r="AQ63" s="419"/>
      <c r="AR63" s="419"/>
    </row>
    <row r="64" spans="1:45" s="413" customFormat="1" ht="8.1" customHeight="1">
      <c r="A64" s="411" t="s">
        <v>563</v>
      </c>
      <c r="B64" s="412">
        <v>3181.27</v>
      </c>
      <c r="C64" s="412">
        <v>-16.540140000000001</v>
      </c>
      <c r="D64" s="412">
        <v>3164.7298599999999</v>
      </c>
      <c r="E64" s="412"/>
      <c r="F64" s="412">
        <v>16824.394940000002</v>
      </c>
      <c r="G64" s="412">
        <v>0</v>
      </c>
      <c r="H64" s="412">
        <v>16824.394940000002</v>
      </c>
      <c r="I64" s="412"/>
      <c r="J64" s="412">
        <v>7763.2980700000007</v>
      </c>
      <c r="K64" s="412">
        <v>20.782619999999998</v>
      </c>
      <c r="L64" s="412">
        <v>7784.0806900000007</v>
      </c>
      <c r="M64" s="411" t="s">
        <v>563</v>
      </c>
      <c r="N64" s="412">
        <v>4085.8690699999997</v>
      </c>
      <c r="O64" s="412">
        <v>0</v>
      </c>
      <c r="P64" s="412">
        <v>4085.8690699999997</v>
      </c>
      <c r="Q64" s="412"/>
      <c r="R64" s="412">
        <v>375.12549000000001</v>
      </c>
      <c r="S64" s="412">
        <v>0</v>
      </c>
      <c r="T64" s="412">
        <v>375.12549000000001</v>
      </c>
      <c r="U64" s="412"/>
      <c r="V64" s="412">
        <v>11647.60283</v>
      </c>
      <c r="W64" s="412">
        <v>41.805099999999996</v>
      </c>
      <c r="X64" s="412">
        <v>11689.407929999999</v>
      </c>
      <c r="Y64" s="411" t="s">
        <v>563</v>
      </c>
      <c r="Z64" s="412">
        <v>1483.7223100000001</v>
      </c>
      <c r="AA64" s="412">
        <v>0.88521000000000005</v>
      </c>
      <c r="AB64" s="412">
        <v>1484.60752</v>
      </c>
      <c r="AC64" s="412"/>
      <c r="AD64" s="412">
        <v>1393.0172600000001</v>
      </c>
      <c r="AE64" s="412">
        <v>-0.12035999999999999</v>
      </c>
      <c r="AF64" s="412">
        <v>1392.8969</v>
      </c>
      <c r="AG64" s="412"/>
      <c r="AH64" s="412">
        <v>6435.58421</v>
      </c>
      <c r="AI64" s="412">
        <v>-212.29449</v>
      </c>
      <c r="AJ64" s="412">
        <v>6223.2897199999998</v>
      </c>
      <c r="AK64" s="411" t="s">
        <v>563</v>
      </c>
      <c r="AL64" s="412">
        <v>791.88387999999998</v>
      </c>
      <c r="AM64" s="412">
        <v>0</v>
      </c>
      <c r="AN64" s="412">
        <v>791.88387999999998</v>
      </c>
      <c r="AO64" s="412"/>
      <c r="AP64" s="412">
        <v>53981.768060000002</v>
      </c>
      <c r="AQ64" s="412">
        <v>-165.48205999999999</v>
      </c>
      <c r="AR64" s="412">
        <v>53816.286</v>
      </c>
    </row>
    <row r="65" spans="1:45" s="25" customFormat="1" ht="9" customHeight="1">
      <c r="A65" s="417" t="s">
        <v>564</v>
      </c>
      <c r="B65" s="415">
        <v>0</v>
      </c>
      <c r="C65" s="415">
        <v>0</v>
      </c>
      <c r="D65" s="415">
        <v>0</v>
      </c>
      <c r="E65" s="415"/>
      <c r="F65" s="415">
        <v>0</v>
      </c>
      <c r="G65" s="415">
        <v>0</v>
      </c>
      <c r="H65" s="415">
        <v>0</v>
      </c>
      <c r="I65" s="415"/>
      <c r="J65" s="415">
        <v>0</v>
      </c>
      <c r="K65" s="415">
        <v>0</v>
      </c>
      <c r="L65" s="415">
        <v>0</v>
      </c>
      <c r="M65" s="417" t="s">
        <v>564</v>
      </c>
      <c r="N65" s="415">
        <v>10.30254</v>
      </c>
      <c r="O65" s="415">
        <v>0</v>
      </c>
      <c r="P65" s="415">
        <v>10.30254</v>
      </c>
      <c r="Q65" s="415"/>
      <c r="R65" s="415">
        <v>0</v>
      </c>
      <c r="S65" s="415">
        <v>0</v>
      </c>
      <c r="T65" s="415">
        <v>0</v>
      </c>
      <c r="U65" s="415"/>
      <c r="V65" s="415">
        <v>0</v>
      </c>
      <c r="W65" s="415">
        <v>0</v>
      </c>
      <c r="X65" s="415">
        <v>0</v>
      </c>
      <c r="Y65" s="417" t="s">
        <v>564</v>
      </c>
      <c r="Z65" s="415">
        <v>0</v>
      </c>
      <c r="AA65" s="415">
        <v>0</v>
      </c>
      <c r="AB65" s="415">
        <v>0</v>
      </c>
      <c r="AC65" s="415"/>
      <c r="AD65" s="415">
        <v>0</v>
      </c>
      <c r="AE65" s="415">
        <v>0</v>
      </c>
      <c r="AF65" s="415">
        <v>0</v>
      </c>
      <c r="AG65" s="415"/>
      <c r="AH65" s="415">
        <v>-3.31636</v>
      </c>
      <c r="AI65" s="415">
        <v>9.6659999999999996E-2</v>
      </c>
      <c r="AJ65" s="415">
        <v>-3.2197000000000005</v>
      </c>
      <c r="AK65" s="417" t="s">
        <v>564</v>
      </c>
      <c r="AL65" s="415">
        <v>0</v>
      </c>
      <c r="AM65" s="415">
        <v>0</v>
      </c>
      <c r="AN65" s="415">
        <v>0</v>
      </c>
      <c r="AO65" s="415"/>
      <c r="AP65" s="415">
        <v>6.9861800000000009</v>
      </c>
      <c r="AQ65" s="415">
        <v>9.6659999999999996E-2</v>
      </c>
      <c r="AR65" s="415">
        <v>7.08284</v>
      </c>
    </row>
    <row r="66" spans="1:45" s="413" customFormat="1" ht="9" customHeight="1">
      <c r="A66" s="417" t="s">
        <v>565</v>
      </c>
      <c r="B66" s="415">
        <v>75.254919999999998</v>
      </c>
      <c r="C66" s="415">
        <v>0</v>
      </c>
      <c r="D66" s="415">
        <v>75.254919999999998</v>
      </c>
      <c r="E66" s="415"/>
      <c r="F66" s="415">
        <v>0</v>
      </c>
      <c r="G66" s="415">
        <v>0</v>
      </c>
      <c r="H66" s="415">
        <v>0</v>
      </c>
      <c r="I66" s="415"/>
      <c r="J66" s="415">
        <v>0</v>
      </c>
      <c r="K66" s="415">
        <v>0</v>
      </c>
      <c r="L66" s="415">
        <v>0</v>
      </c>
      <c r="M66" s="417" t="s">
        <v>565</v>
      </c>
      <c r="N66" s="415">
        <v>0</v>
      </c>
      <c r="O66" s="415">
        <v>0</v>
      </c>
      <c r="P66" s="415">
        <v>0</v>
      </c>
      <c r="Q66" s="415"/>
      <c r="R66" s="415">
        <v>1.3502000000000001</v>
      </c>
      <c r="S66" s="415">
        <v>0</v>
      </c>
      <c r="T66" s="415">
        <v>1.3502000000000001</v>
      </c>
      <c r="U66" s="415"/>
      <c r="V66" s="415">
        <v>0</v>
      </c>
      <c r="W66" s="415">
        <v>0</v>
      </c>
      <c r="X66" s="415">
        <v>0</v>
      </c>
      <c r="Y66" s="417" t="s">
        <v>565</v>
      </c>
      <c r="Z66" s="415">
        <v>0</v>
      </c>
      <c r="AA66" s="415">
        <v>0</v>
      </c>
      <c r="AB66" s="415">
        <v>0</v>
      </c>
      <c r="AC66" s="415"/>
      <c r="AD66" s="415">
        <v>0</v>
      </c>
      <c r="AE66" s="415">
        <v>0</v>
      </c>
      <c r="AF66" s="415">
        <v>0</v>
      </c>
      <c r="AG66" s="415"/>
      <c r="AH66" s="415">
        <v>0</v>
      </c>
      <c r="AI66" s="415">
        <v>0</v>
      </c>
      <c r="AJ66" s="415">
        <v>0</v>
      </c>
      <c r="AK66" s="417" t="s">
        <v>565</v>
      </c>
      <c r="AL66" s="415">
        <v>0</v>
      </c>
      <c r="AM66" s="415">
        <v>0</v>
      </c>
      <c r="AN66" s="415">
        <v>0</v>
      </c>
      <c r="AO66" s="415"/>
      <c r="AP66" s="415">
        <v>76.605119999999999</v>
      </c>
      <c r="AQ66" s="415">
        <v>0</v>
      </c>
      <c r="AR66" s="415">
        <v>76.605119999999999</v>
      </c>
      <c r="AS66" s="491"/>
    </row>
    <row r="67" spans="1:45" s="413" customFormat="1" ht="9" customHeight="1">
      <c r="A67" s="417" t="s">
        <v>566</v>
      </c>
      <c r="B67" s="415">
        <v>1304.9473500000001</v>
      </c>
      <c r="C67" s="415">
        <v>-16.540140000000001</v>
      </c>
      <c r="D67" s="415">
        <v>1288.4072099999998</v>
      </c>
      <c r="E67" s="415"/>
      <c r="F67" s="415">
        <v>2679.6095800000003</v>
      </c>
      <c r="G67" s="415">
        <v>0</v>
      </c>
      <c r="H67" s="415">
        <v>2679.6095800000003</v>
      </c>
      <c r="I67" s="415"/>
      <c r="J67" s="415">
        <v>1751.4442300000001</v>
      </c>
      <c r="K67" s="415">
        <v>20.782619999999998</v>
      </c>
      <c r="L67" s="415">
        <v>1772.22685</v>
      </c>
      <c r="M67" s="417" t="s">
        <v>566</v>
      </c>
      <c r="N67" s="415">
        <v>1394.12932</v>
      </c>
      <c r="O67" s="415">
        <v>0</v>
      </c>
      <c r="P67" s="415">
        <v>1394.12932</v>
      </c>
      <c r="Q67" s="415"/>
      <c r="R67" s="415">
        <v>-3.2815500000000002</v>
      </c>
      <c r="S67" s="415">
        <v>0</v>
      </c>
      <c r="T67" s="415">
        <v>-3.2815500000000002</v>
      </c>
      <c r="U67" s="415"/>
      <c r="V67" s="415">
        <v>5657.8062</v>
      </c>
      <c r="W67" s="415">
        <v>41.805099999999996</v>
      </c>
      <c r="X67" s="415">
        <v>5699.6112999999996</v>
      </c>
      <c r="Y67" s="417" t="s">
        <v>566</v>
      </c>
      <c r="Z67" s="415">
        <v>-22.488199999999999</v>
      </c>
      <c r="AA67" s="415">
        <v>0.88521000000000005</v>
      </c>
      <c r="AB67" s="415">
        <v>-21.602990000000002</v>
      </c>
      <c r="AC67" s="415"/>
      <c r="AD67" s="415">
        <v>196.66836999999998</v>
      </c>
      <c r="AE67" s="415">
        <v>0</v>
      </c>
      <c r="AF67" s="415">
        <v>196.66836999999998</v>
      </c>
      <c r="AG67" s="415"/>
      <c r="AH67" s="415">
        <v>272.99234999999999</v>
      </c>
      <c r="AI67" s="415">
        <v>0</v>
      </c>
      <c r="AJ67" s="415">
        <v>272.99234999999999</v>
      </c>
      <c r="AK67" s="417" t="s">
        <v>566</v>
      </c>
      <c r="AL67" s="415">
        <v>0</v>
      </c>
      <c r="AM67" s="415">
        <v>0</v>
      </c>
      <c r="AN67" s="415">
        <v>0</v>
      </c>
      <c r="AO67" s="415"/>
      <c r="AP67" s="415">
        <v>13231.827650000001</v>
      </c>
      <c r="AQ67" s="415">
        <v>46.932789999999997</v>
      </c>
      <c r="AR67" s="415">
        <v>13278.760440000002</v>
      </c>
      <c r="AS67" s="491"/>
    </row>
    <row r="68" spans="1:45" s="413" customFormat="1" ht="9" customHeight="1">
      <c r="A68" s="417" t="s">
        <v>567</v>
      </c>
      <c r="B68" s="415">
        <v>21.840400000000002</v>
      </c>
      <c r="C68" s="415">
        <v>0</v>
      </c>
      <c r="D68" s="415">
        <v>21.840400000000002</v>
      </c>
      <c r="E68" s="415"/>
      <c r="F68" s="415">
        <v>0</v>
      </c>
      <c r="G68" s="415">
        <v>0</v>
      </c>
      <c r="H68" s="415">
        <v>0</v>
      </c>
      <c r="I68" s="415"/>
      <c r="J68" s="415">
        <v>-25</v>
      </c>
      <c r="K68" s="415">
        <v>0</v>
      </c>
      <c r="L68" s="415">
        <v>-25</v>
      </c>
      <c r="M68" s="417" t="s">
        <v>567</v>
      </c>
      <c r="N68" s="415">
        <v>-171.35239000000001</v>
      </c>
      <c r="O68" s="415">
        <v>0</v>
      </c>
      <c r="P68" s="415">
        <v>-171.35239000000001</v>
      </c>
      <c r="Q68" s="415"/>
      <c r="R68" s="415">
        <v>-506.71780000000001</v>
      </c>
      <c r="S68" s="415">
        <v>0</v>
      </c>
      <c r="T68" s="415">
        <v>-506.71780000000001</v>
      </c>
      <c r="U68" s="415"/>
      <c r="V68" s="415">
        <v>0</v>
      </c>
      <c r="W68" s="415">
        <v>0</v>
      </c>
      <c r="X68" s="415">
        <v>0</v>
      </c>
      <c r="Y68" s="417" t="s">
        <v>567</v>
      </c>
      <c r="Z68" s="415">
        <v>0</v>
      </c>
      <c r="AA68" s="415">
        <v>0</v>
      </c>
      <c r="AB68" s="415">
        <v>0</v>
      </c>
      <c r="AC68" s="415"/>
      <c r="AD68" s="415">
        <v>281.88602000000003</v>
      </c>
      <c r="AE68" s="415">
        <v>0</v>
      </c>
      <c r="AF68" s="415">
        <v>281.88602000000003</v>
      </c>
      <c r="AG68" s="415"/>
      <c r="AH68" s="415">
        <v>2684.0844200000001</v>
      </c>
      <c r="AI68" s="415">
        <v>-212.39114999999998</v>
      </c>
      <c r="AJ68" s="415">
        <v>2471.6932700000002</v>
      </c>
      <c r="AK68" s="417" t="s">
        <v>567</v>
      </c>
      <c r="AL68" s="415">
        <v>0</v>
      </c>
      <c r="AM68" s="415">
        <v>0</v>
      </c>
      <c r="AN68" s="415">
        <v>0</v>
      </c>
      <c r="AO68" s="415"/>
      <c r="AP68" s="415">
        <v>2284.7406500000002</v>
      </c>
      <c r="AQ68" s="415">
        <v>-212.39114999999998</v>
      </c>
      <c r="AR68" s="415">
        <v>2072.3495000000003</v>
      </c>
    </row>
    <row r="69" spans="1:45" s="413" customFormat="1" ht="9" customHeight="1">
      <c r="A69" s="417" t="s">
        <v>568</v>
      </c>
      <c r="B69" s="415">
        <v>-136.56702999999999</v>
      </c>
      <c r="C69" s="415">
        <v>0</v>
      </c>
      <c r="D69" s="415">
        <v>-136.56702999999999</v>
      </c>
      <c r="E69" s="415"/>
      <c r="F69" s="415">
        <v>319.80540000000002</v>
      </c>
      <c r="G69" s="415">
        <v>0</v>
      </c>
      <c r="H69" s="415">
        <v>319.80540000000002</v>
      </c>
      <c r="I69" s="415"/>
      <c r="J69" s="415">
        <v>366.82150000000001</v>
      </c>
      <c r="K69" s="415">
        <v>0</v>
      </c>
      <c r="L69" s="415">
        <v>366.82150000000001</v>
      </c>
      <c r="M69" s="417" t="s">
        <v>568</v>
      </c>
      <c r="N69" s="415">
        <v>223.11548000000002</v>
      </c>
      <c r="O69" s="415">
        <v>0</v>
      </c>
      <c r="P69" s="415">
        <v>223.11548000000002</v>
      </c>
      <c r="Q69" s="415"/>
      <c r="R69" s="415">
        <v>17</v>
      </c>
      <c r="S69" s="415">
        <v>0</v>
      </c>
      <c r="T69" s="415">
        <v>17</v>
      </c>
      <c r="U69" s="415"/>
      <c r="V69" s="415">
        <v>329.20945</v>
      </c>
      <c r="W69" s="415">
        <v>0</v>
      </c>
      <c r="X69" s="415">
        <v>329.20945</v>
      </c>
      <c r="Y69" s="417" t="s">
        <v>568</v>
      </c>
      <c r="Z69" s="415">
        <v>112.97049000000001</v>
      </c>
      <c r="AA69" s="415">
        <v>0</v>
      </c>
      <c r="AB69" s="415">
        <v>112.97049000000001</v>
      </c>
      <c r="AC69" s="415"/>
      <c r="AD69" s="415">
        <v>31.314799999999998</v>
      </c>
      <c r="AE69" s="415">
        <v>-0.12035999999999999</v>
      </c>
      <c r="AF69" s="415">
        <v>31.194440000000004</v>
      </c>
      <c r="AG69" s="415"/>
      <c r="AH69" s="415">
        <v>185.78049999999999</v>
      </c>
      <c r="AI69" s="415">
        <v>0</v>
      </c>
      <c r="AJ69" s="415">
        <v>185.78049999999999</v>
      </c>
      <c r="AK69" s="417" t="s">
        <v>568</v>
      </c>
      <c r="AL69" s="415">
        <v>0</v>
      </c>
      <c r="AM69" s="415">
        <v>0</v>
      </c>
      <c r="AN69" s="415">
        <v>0</v>
      </c>
      <c r="AO69" s="415"/>
      <c r="AP69" s="415">
        <v>1449.4505900000001</v>
      </c>
      <c r="AQ69" s="415">
        <v>-0.12035999999999999</v>
      </c>
      <c r="AR69" s="415">
        <v>1449.33023</v>
      </c>
    </row>
    <row r="70" spans="1:45" s="413" customFormat="1" ht="9" customHeight="1">
      <c r="A70" s="417" t="s">
        <v>569</v>
      </c>
      <c r="B70" s="415">
        <v>1432.9523599999998</v>
      </c>
      <c r="C70" s="415">
        <v>0</v>
      </c>
      <c r="D70" s="415">
        <v>1432.9523599999998</v>
      </c>
      <c r="E70" s="415"/>
      <c r="F70" s="415">
        <v>6358.04529</v>
      </c>
      <c r="G70" s="415">
        <v>0</v>
      </c>
      <c r="H70" s="415">
        <v>6358.04529</v>
      </c>
      <c r="I70" s="415"/>
      <c r="J70" s="415">
        <v>2446.8793500000002</v>
      </c>
      <c r="K70" s="415">
        <v>0</v>
      </c>
      <c r="L70" s="415">
        <v>2446.8793500000002</v>
      </c>
      <c r="M70" s="417" t="s">
        <v>569</v>
      </c>
      <c r="N70" s="415">
        <v>441.37134000000003</v>
      </c>
      <c r="O70" s="415">
        <v>0</v>
      </c>
      <c r="P70" s="415">
        <v>441.37134000000003</v>
      </c>
      <c r="Q70" s="415"/>
      <c r="R70" s="415">
        <v>739.37364000000002</v>
      </c>
      <c r="S70" s="415">
        <v>0</v>
      </c>
      <c r="T70" s="415">
        <v>739.37364000000002</v>
      </c>
      <c r="U70" s="415"/>
      <c r="V70" s="415">
        <v>1521.9918</v>
      </c>
      <c r="W70" s="415">
        <v>0</v>
      </c>
      <c r="X70" s="415">
        <v>1521.9918</v>
      </c>
      <c r="Y70" s="417" t="s">
        <v>569</v>
      </c>
      <c r="Z70" s="415">
        <v>569.18065999999999</v>
      </c>
      <c r="AA70" s="415">
        <v>0</v>
      </c>
      <c r="AB70" s="415">
        <v>569.18065999999999</v>
      </c>
      <c r="AC70" s="415"/>
      <c r="AD70" s="415">
        <v>831.61865</v>
      </c>
      <c r="AE70" s="415">
        <v>0</v>
      </c>
      <c r="AF70" s="415">
        <v>831.61865</v>
      </c>
      <c r="AG70" s="415"/>
      <c r="AH70" s="415">
        <v>1051.2043999999999</v>
      </c>
      <c r="AI70" s="415">
        <v>0</v>
      </c>
      <c r="AJ70" s="415">
        <v>1051.2043999999999</v>
      </c>
      <c r="AK70" s="417" t="s">
        <v>569</v>
      </c>
      <c r="AL70" s="415">
        <v>263.97314</v>
      </c>
      <c r="AM70" s="415">
        <v>0</v>
      </c>
      <c r="AN70" s="415">
        <v>263.97314</v>
      </c>
      <c r="AO70" s="415"/>
      <c r="AP70" s="415">
        <v>15656.590630000001</v>
      </c>
      <c r="AQ70" s="415">
        <v>0</v>
      </c>
      <c r="AR70" s="415">
        <v>15656.590630000001</v>
      </c>
    </row>
    <row r="71" spans="1:45" s="413" customFormat="1" ht="9" customHeight="1">
      <c r="A71" s="417" t="s">
        <v>570</v>
      </c>
      <c r="B71" s="415">
        <v>482.84199999999998</v>
      </c>
      <c r="C71" s="415">
        <v>0</v>
      </c>
      <c r="D71" s="415">
        <v>482.84199999999998</v>
      </c>
      <c r="E71" s="415"/>
      <c r="F71" s="415">
        <v>7466.9346699999996</v>
      </c>
      <c r="G71" s="415">
        <v>0</v>
      </c>
      <c r="H71" s="415">
        <v>7466.9346699999996</v>
      </c>
      <c r="I71" s="415"/>
      <c r="J71" s="415">
        <v>3223.15299</v>
      </c>
      <c r="K71" s="415">
        <v>0</v>
      </c>
      <c r="L71" s="415">
        <v>3223.15299</v>
      </c>
      <c r="M71" s="417" t="s">
        <v>570</v>
      </c>
      <c r="N71" s="415">
        <v>2188.30278</v>
      </c>
      <c r="O71" s="415">
        <v>0</v>
      </c>
      <c r="P71" s="415">
        <v>2188.30278</v>
      </c>
      <c r="Q71" s="415"/>
      <c r="R71" s="415">
        <v>127.401</v>
      </c>
      <c r="S71" s="415">
        <v>0</v>
      </c>
      <c r="T71" s="415">
        <v>127.401</v>
      </c>
      <c r="U71" s="415"/>
      <c r="V71" s="415">
        <v>4138.5953799999997</v>
      </c>
      <c r="W71" s="415">
        <v>0</v>
      </c>
      <c r="X71" s="415">
        <v>4138.5953799999997</v>
      </c>
      <c r="Y71" s="417" t="s">
        <v>570</v>
      </c>
      <c r="Z71" s="415">
        <v>824.05935999999997</v>
      </c>
      <c r="AA71" s="415">
        <v>0</v>
      </c>
      <c r="AB71" s="415">
        <v>824.05935999999997</v>
      </c>
      <c r="AC71" s="415"/>
      <c r="AD71" s="415">
        <v>51.529420000000002</v>
      </c>
      <c r="AE71" s="415">
        <v>0</v>
      </c>
      <c r="AF71" s="415">
        <v>51.529420000000002</v>
      </c>
      <c r="AG71" s="415"/>
      <c r="AH71" s="415">
        <v>2244.8388999999997</v>
      </c>
      <c r="AI71" s="415">
        <v>0</v>
      </c>
      <c r="AJ71" s="415">
        <v>2244.8388999999997</v>
      </c>
      <c r="AK71" s="417" t="s">
        <v>570</v>
      </c>
      <c r="AL71" s="415">
        <v>527.91074000000003</v>
      </c>
      <c r="AM71" s="415">
        <v>0</v>
      </c>
      <c r="AN71" s="415">
        <v>527.91074000000003</v>
      </c>
      <c r="AO71" s="415"/>
      <c r="AP71" s="415">
        <v>21275.567239999997</v>
      </c>
      <c r="AQ71" s="415">
        <v>0</v>
      </c>
      <c r="AR71" s="415">
        <v>21275.567239999997</v>
      </c>
    </row>
    <row r="72" spans="1:45" s="413" customFormat="1" ht="5.0999999999999996" customHeight="1">
      <c r="A72" s="417"/>
      <c r="B72" s="415"/>
      <c r="C72" s="415"/>
      <c r="D72" s="415"/>
      <c r="E72" s="415"/>
      <c r="F72" s="415"/>
      <c r="G72" s="415"/>
      <c r="H72" s="415"/>
      <c r="I72" s="415"/>
      <c r="J72" s="415"/>
      <c r="K72" s="415"/>
      <c r="L72" s="415"/>
      <c r="M72" s="417"/>
      <c r="N72" s="415"/>
      <c r="O72" s="415"/>
      <c r="P72" s="415"/>
      <c r="Q72" s="415"/>
      <c r="R72" s="415"/>
      <c r="S72" s="415"/>
      <c r="T72" s="415"/>
      <c r="U72" s="415"/>
      <c r="V72" s="415">
        <v>0</v>
      </c>
      <c r="W72" s="415">
        <v>0</v>
      </c>
      <c r="X72" s="415">
        <v>0</v>
      </c>
      <c r="Y72" s="417"/>
      <c r="Z72" s="415"/>
      <c r="AA72" s="415"/>
      <c r="AB72" s="415"/>
      <c r="AC72" s="415"/>
      <c r="AD72" s="415"/>
      <c r="AE72" s="415"/>
      <c r="AF72" s="415"/>
      <c r="AG72" s="415"/>
      <c r="AH72" s="415">
        <v>0</v>
      </c>
      <c r="AI72" s="415">
        <v>0</v>
      </c>
      <c r="AJ72" s="415">
        <v>0</v>
      </c>
      <c r="AK72" s="417"/>
      <c r="AL72" s="415">
        <v>0</v>
      </c>
      <c r="AM72" s="415">
        <v>0</v>
      </c>
      <c r="AN72" s="415">
        <v>0</v>
      </c>
      <c r="AO72" s="415"/>
      <c r="AP72" s="415"/>
      <c r="AQ72" s="415"/>
      <c r="AR72" s="415"/>
    </row>
    <row r="73" spans="1:45" s="25" customFormat="1" ht="9.75" customHeight="1">
      <c r="A73" s="411" t="s">
        <v>571</v>
      </c>
      <c r="B73" s="412">
        <v>-534.61949000000004</v>
      </c>
      <c r="C73" s="412">
        <v>-11.977300000000001</v>
      </c>
      <c r="D73" s="412">
        <v>-546.59679000000006</v>
      </c>
      <c r="E73" s="412"/>
      <c r="F73" s="412">
        <v>-4162.9219400000002</v>
      </c>
      <c r="G73" s="412">
        <v>744.1463</v>
      </c>
      <c r="H73" s="412">
        <v>-3418.7756400000003</v>
      </c>
      <c r="I73" s="412"/>
      <c r="J73" s="412">
        <v>985.01572999999996</v>
      </c>
      <c r="K73" s="412">
        <v>2.7449999999999999E-2</v>
      </c>
      <c r="L73" s="412">
        <v>985.04318000000001</v>
      </c>
      <c r="M73" s="411" t="s">
        <v>571</v>
      </c>
      <c r="N73" s="412">
        <v>-427.72320999999999</v>
      </c>
      <c r="O73" s="412">
        <v>0</v>
      </c>
      <c r="P73" s="412">
        <v>-427.72320999999999</v>
      </c>
      <c r="Q73" s="412"/>
      <c r="R73" s="412">
        <v>-596.03197999999998</v>
      </c>
      <c r="S73" s="412">
        <v>22.436450000000001</v>
      </c>
      <c r="T73" s="412">
        <v>-573.59553000000005</v>
      </c>
      <c r="U73" s="412"/>
      <c r="V73" s="412">
        <v>-7843.2894500000002</v>
      </c>
      <c r="W73" s="412">
        <v>-8.3270999999999997</v>
      </c>
      <c r="X73" s="412">
        <v>-7851.6165499999997</v>
      </c>
      <c r="Y73" s="411" t="s">
        <v>571</v>
      </c>
      <c r="Z73" s="412">
        <v>8653.7232499999991</v>
      </c>
      <c r="AA73" s="412">
        <v>952.87731000000008</v>
      </c>
      <c r="AB73" s="412">
        <v>9606.6005600000008</v>
      </c>
      <c r="AC73" s="412"/>
      <c r="AD73" s="412">
        <v>-6.6607099999999999</v>
      </c>
      <c r="AE73" s="412">
        <v>15.932180000000001</v>
      </c>
      <c r="AF73" s="412">
        <v>9.271469999999999</v>
      </c>
      <c r="AG73" s="412"/>
      <c r="AH73" s="412">
        <v>-1744.1566499999999</v>
      </c>
      <c r="AI73" s="412">
        <v>-888.70870000000002</v>
      </c>
      <c r="AJ73" s="412">
        <v>-2632.86535</v>
      </c>
      <c r="AK73" s="411" t="s">
        <v>571</v>
      </c>
      <c r="AL73" s="412">
        <v>-991.78755000000001</v>
      </c>
      <c r="AM73" s="412">
        <v>0</v>
      </c>
      <c r="AN73" s="412">
        <v>-991.78755000000001</v>
      </c>
      <c r="AO73" s="412"/>
      <c r="AP73" s="412">
        <v>-6668.4520000000011</v>
      </c>
      <c r="AQ73" s="412">
        <v>826.40659000000016</v>
      </c>
      <c r="AR73" s="412">
        <v>-5842.0454099999997</v>
      </c>
    </row>
    <row r="74" spans="1:45" s="413" customFormat="1" ht="12" customHeight="1">
      <c r="A74" s="460" t="s">
        <v>572</v>
      </c>
      <c r="B74" s="412">
        <v>11150.599980000001</v>
      </c>
      <c r="C74" s="412">
        <v>-15341.556630000001</v>
      </c>
      <c r="D74" s="412">
        <v>-4190.9566500000001</v>
      </c>
      <c r="E74" s="412"/>
      <c r="F74" s="412">
        <v>63303.50806</v>
      </c>
      <c r="G74" s="412">
        <v>-11816.511189999999</v>
      </c>
      <c r="H74" s="412">
        <v>51486.996869999995</v>
      </c>
      <c r="I74" s="412"/>
      <c r="J74" s="412">
        <v>-885.50791000000004</v>
      </c>
      <c r="K74" s="412">
        <v>38.207279999999997</v>
      </c>
      <c r="L74" s="412">
        <v>-847.30062999999996</v>
      </c>
      <c r="M74" s="460" t="s">
        <v>572</v>
      </c>
      <c r="N74" s="412">
        <v>23044.177359999998</v>
      </c>
      <c r="O74" s="412">
        <v>-5111.5544099999997</v>
      </c>
      <c r="P74" s="412">
        <v>17932.622950000001</v>
      </c>
      <c r="Q74" s="412"/>
      <c r="R74" s="412">
        <v>-10312.293960000001</v>
      </c>
      <c r="S74" s="412">
        <v>1782.3004900000001</v>
      </c>
      <c r="T74" s="412">
        <v>-8529.9934700000013</v>
      </c>
      <c r="U74" s="412"/>
      <c r="V74" s="412">
        <v>-21130.21888</v>
      </c>
      <c r="W74" s="412">
        <v>-34336.792970000002</v>
      </c>
      <c r="X74" s="412">
        <v>-55467.011850000003</v>
      </c>
      <c r="Y74" s="460" t="s">
        <v>572</v>
      </c>
      <c r="Z74" s="412">
        <v>20003.923770000001</v>
      </c>
      <c r="AA74" s="412">
        <v>3485.3622999999998</v>
      </c>
      <c r="AB74" s="412">
        <v>23489.286070000002</v>
      </c>
      <c r="AC74" s="412"/>
      <c r="AD74" s="412">
        <v>4594.0492999999997</v>
      </c>
      <c r="AE74" s="412">
        <v>-2038.4807499999999</v>
      </c>
      <c r="AF74" s="412">
        <v>2555.56855</v>
      </c>
      <c r="AG74" s="412"/>
      <c r="AH74" s="412">
        <v>-26055.64906</v>
      </c>
      <c r="AI74" s="412">
        <v>-3429.7221300000001</v>
      </c>
      <c r="AJ74" s="412">
        <v>-29485.371190000002</v>
      </c>
      <c r="AK74" s="460" t="s">
        <v>572</v>
      </c>
      <c r="AL74" s="412">
        <v>-12635.763580000001</v>
      </c>
      <c r="AM74" s="412">
        <v>-25.982940000000003</v>
      </c>
      <c r="AN74" s="412">
        <v>-12661.746519999999</v>
      </c>
      <c r="AO74" s="412"/>
      <c r="AP74" s="412">
        <v>51076.825080000024</v>
      </c>
      <c r="AQ74" s="412">
        <v>-66794.730950000012</v>
      </c>
      <c r="AR74" s="412">
        <v>-15717.905870000001</v>
      </c>
    </row>
    <row r="75" spans="1:45" s="413" customFormat="1" ht="12" customHeight="1">
      <c r="A75" s="418"/>
      <c r="B75" s="415"/>
      <c r="C75" s="415"/>
      <c r="D75" s="415"/>
      <c r="E75" s="415"/>
      <c r="F75" s="415"/>
      <c r="G75" s="415"/>
      <c r="H75" s="415"/>
      <c r="I75" s="415"/>
      <c r="J75" s="415"/>
      <c r="K75" s="415"/>
      <c r="L75" s="415"/>
      <c r="M75" s="418"/>
      <c r="N75" s="415"/>
      <c r="O75" s="415"/>
      <c r="P75" s="415"/>
      <c r="Q75" s="415"/>
      <c r="R75" s="415"/>
      <c r="S75" s="415"/>
      <c r="T75" s="415"/>
      <c r="U75" s="415"/>
      <c r="V75" s="415">
        <v>0</v>
      </c>
      <c r="W75" s="415">
        <v>0</v>
      </c>
      <c r="X75" s="415">
        <v>0</v>
      </c>
      <c r="Y75" s="418"/>
      <c r="Z75" s="415"/>
      <c r="AA75" s="415"/>
      <c r="AB75" s="415"/>
      <c r="AC75" s="415"/>
      <c r="AD75" s="415"/>
      <c r="AE75" s="415"/>
      <c r="AF75" s="415"/>
      <c r="AG75" s="415"/>
      <c r="AH75" s="415">
        <v>0</v>
      </c>
      <c r="AI75" s="415">
        <v>0</v>
      </c>
      <c r="AJ75" s="415">
        <v>0</v>
      </c>
      <c r="AK75" s="418"/>
      <c r="AL75" s="415">
        <v>0</v>
      </c>
      <c r="AM75" s="415">
        <v>0</v>
      </c>
      <c r="AN75" s="415">
        <v>0</v>
      </c>
      <c r="AO75" s="415"/>
      <c r="AP75" s="415"/>
      <c r="AQ75" s="415"/>
      <c r="AR75" s="415"/>
    </row>
    <row r="76" spans="1:45" s="25" customFormat="1" ht="8.25" customHeight="1">
      <c r="A76" s="417" t="s">
        <v>573</v>
      </c>
      <c r="B76" s="415">
        <v>-2084.6970299999998</v>
      </c>
      <c r="C76" s="415">
        <v>0</v>
      </c>
      <c r="D76" s="415">
        <v>-2084.6970299999998</v>
      </c>
      <c r="E76" s="415"/>
      <c r="F76" s="415">
        <v>12449.637000000001</v>
      </c>
      <c r="G76" s="415">
        <v>0</v>
      </c>
      <c r="H76" s="415">
        <v>12449.637000000001</v>
      </c>
      <c r="I76" s="415"/>
      <c r="J76" s="415">
        <v>-1041.7181499999999</v>
      </c>
      <c r="K76" s="415">
        <v>0</v>
      </c>
      <c r="L76" s="415">
        <v>-1041.7181499999999</v>
      </c>
      <c r="M76" s="417" t="s">
        <v>573</v>
      </c>
      <c r="N76" s="415">
        <v>1963.2074</v>
      </c>
      <c r="O76" s="415">
        <v>0</v>
      </c>
      <c r="P76" s="415">
        <v>1963.2074</v>
      </c>
      <c r="Q76" s="415"/>
      <c r="R76" s="415">
        <v>-1919.40888</v>
      </c>
      <c r="S76" s="415">
        <v>0</v>
      </c>
      <c r="T76" s="415">
        <v>-1919.40888</v>
      </c>
      <c r="U76" s="415"/>
      <c r="V76" s="415">
        <v>-9233.5808100000013</v>
      </c>
      <c r="W76" s="415">
        <v>0</v>
      </c>
      <c r="X76" s="415">
        <v>-9233.5808100000013</v>
      </c>
      <c r="Y76" s="417" t="s">
        <v>573</v>
      </c>
      <c r="Z76" s="415">
        <v>7496.8079400000006</v>
      </c>
      <c r="AA76" s="415">
        <v>0</v>
      </c>
      <c r="AB76" s="415">
        <v>7496.8079400000006</v>
      </c>
      <c r="AC76" s="415"/>
      <c r="AD76" s="415">
        <v>847.90021999999999</v>
      </c>
      <c r="AE76" s="415">
        <v>0</v>
      </c>
      <c r="AF76" s="415">
        <v>847.90021999999999</v>
      </c>
      <c r="AG76" s="415"/>
      <c r="AH76" s="415">
        <v>-8577.1228200000005</v>
      </c>
      <c r="AI76" s="415">
        <v>0</v>
      </c>
      <c r="AJ76" s="415">
        <v>-8577.1228200000005</v>
      </c>
      <c r="AK76" s="417" t="s">
        <v>573</v>
      </c>
      <c r="AL76" s="415">
        <v>-3194.3357099999998</v>
      </c>
      <c r="AM76" s="415">
        <v>0</v>
      </c>
      <c r="AN76" s="415">
        <v>-3194.3357099999998</v>
      </c>
      <c r="AO76" s="415"/>
      <c r="AP76" s="415">
        <v>-3293.3108400000024</v>
      </c>
      <c r="AQ76" s="415">
        <v>0</v>
      </c>
      <c r="AR76" s="415">
        <v>-3293.3108400000024</v>
      </c>
    </row>
    <row r="77" spans="1:45" s="25" customFormat="1" ht="3" customHeight="1">
      <c r="A77" s="417"/>
      <c r="B77" s="415"/>
      <c r="C77" s="415"/>
      <c r="D77" s="415"/>
      <c r="E77" s="415"/>
      <c r="F77" s="415"/>
      <c r="G77" s="415"/>
      <c r="H77" s="415"/>
      <c r="I77" s="415"/>
      <c r="J77" s="415"/>
      <c r="K77" s="415"/>
      <c r="L77" s="415"/>
      <c r="M77" s="417"/>
      <c r="N77" s="415"/>
      <c r="O77" s="415"/>
      <c r="P77" s="415"/>
      <c r="Q77" s="415"/>
      <c r="R77" s="415"/>
      <c r="S77" s="415"/>
      <c r="T77" s="415"/>
      <c r="U77" s="415"/>
      <c r="V77" s="415">
        <v>0</v>
      </c>
      <c r="W77" s="415">
        <v>0</v>
      </c>
      <c r="X77" s="415">
        <v>0</v>
      </c>
      <c r="Y77" s="417"/>
      <c r="Z77" s="415"/>
      <c r="AA77" s="415"/>
      <c r="AB77" s="415"/>
      <c r="AC77" s="415"/>
      <c r="AD77" s="415"/>
      <c r="AE77" s="415"/>
      <c r="AF77" s="415"/>
      <c r="AG77" s="415"/>
      <c r="AH77" s="415">
        <v>0</v>
      </c>
      <c r="AI77" s="415">
        <v>0</v>
      </c>
      <c r="AJ77" s="415">
        <v>0</v>
      </c>
      <c r="AK77" s="417"/>
      <c r="AL77" s="415">
        <v>0</v>
      </c>
      <c r="AM77" s="415">
        <v>0</v>
      </c>
      <c r="AN77" s="415">
        <v>0</v>
      </c>
      <c r="AO77" s="415"/>
      <c r="AP77" s="415"/>
      <c r="AQ77" s="415"/>
      <c r="AR77" s="415"/>
    </row>
    <row r="78" spans="1:45" s="413" customFormat="1" ht="7.5" customHeight="1">
      <c r="A78" s="418" t="s">
        <v>574</v>
      </c>
      <c r="B78" s="419">
        <v>13235.29701</v>
      </c>
      <c r="C78" s="419">
        <v>-15341.556630000001</v>
      </c>
      <c r="D78" s="419">
        <v>-2106.2596200000003</v>
      </c>
      <c r="E78" s="419"/>
      <c r="F78" s="419">
        <v>50853.871060000005</v>
      </c>
      <c r="G78" s="419">
        <v>-11816.511189999999</v>
      </c>
      <c r="H78" s="419">
        <v>39037.35987</v>
      </c>
      <c r="I78" s="419"/>
      <c r="J78" s="419">
        <v>156.21024</v>
      </c>
      <c r="K78" s="419">
        <v>38.207279999999997</v>
      </c>
      <c r="L78" s="419">
        <v>194.41752</v>
      </c>
      <c r="M78" s="418" t="s">
        <v>574</v>
      </c>
      <c r="N78" s="419">
        <v>21080.969960000002</v>
      </c>
      <c r="O78" s="419">
        <v>-5111.5544099999997</v>
      </c>
      <c r="P78" s="419">
        <v>15969.415550000002</v>
      </c>
      <c r="Q78" s="419"/>
      <c r="R78" s="419">
        <v>-8392.88508</v>
      </c>
      <c r="S78" s="419">
        <v>1782.3004900000001</v>
      </c>
      <c r="T78" s="419">
        <v>-6610.5845899999995</v>
      </c>
      <c r="U78" s="419"/>
      <c r="V78" s="419">
        <v>-11896.638070000001</v>
      </c>
      <c r="W78" s="419">
        <v>-34336.792970000002</v>
      </c>
      <c r="X78" s="419">
        <v>-46233.431039999996</v>
      </c>
      <c r="Y78" s="418" t="s">
        <v>574</v>
      </c>
      <c r="Z78" s="419">
        <v>12507.115830000001</v>
      </c>
      <c r="AA78" s="419">
        <v>3485.3622999999998</v>
      </c>
      <c r="AB78" s="419">
        <v>15992.478130000001</v>
      </c>
      <c r="AC78" s="419"/>
      <c r="AD78" s="419">
        <v>3746.1490800000001</v>
      </c>
      <c r="AE78" s="419">
        <v>-2038.4807499999999</v>
      </c>
      <c r="AF78" s="419">
        <v>1707.66833</v>
      </c>
      <c r="AG78" s="419"/>
      <c r="AH78" s="419">
        <v>-17478.526239999999</v>
      </c>
      <c r="AI78" s="419">
        <v>-3429.7221300000001</v>
      </c>
      <c r="AJ78" s="419">
        <v>-20908.248370000001</v>
      </c>
      <c r="AK78" s="418" t="s">
        <v>574</v>
      </c>
      <c r="AL78" s="419">
        <v>-9441.4278699999995</v>
      </c>
      <c r="AM78" s="419">
        <v>-25.982940000000003</v>
      </c>
      <c r="AN78" s="419">
        <v>-9467.4108100000012</v>
      </c>
      <c r="AO78" s="419"/>
      <c r="AP78" s="419">
        <v>54370.135920000008</v>
      </c>
      <c r="AQ78" s="419">
        <v>-66794.730950000012</v>
      </c>
      <c r="AR78" s="419">
        <v>-12424.595029999986</v>
      </c>
    </row>
    <row r="79" spans="1:45" ht="9" customHeight="1" thickBot="1">
      <c r="A79" s="493"/>
      <c r="B79" s="494"/>
      <c r="C79" s="494"/>
      <c r="D79" s="494"/>
      <c r="E79" s="494"/>
      <c r="F79" s="494"/>
      <c r="G79" s="494"/>
      <c r="H79" s="494"/>
      <c r="I79" s="494"/>
      <c r="J79" s="494"/>
      <c r="K79" s="494"/>
      <c r="L79" s="494"/>
      <c r="M79" s="428"/>
      <c r="N79" s="428"/>
      <c r="O79" s="428"/>
      <c r="P79" s="428"/>
      <c r="Q79" s="428"/>
      <c r="R79" s="428"/>
      <c r="S79" s="428"/>
      <c r="T79" s="428"/>
      <c r="U79" s="428"/>
      <c r="V79" s="428"/>
      <c r="W79" s="428"/>
      <c r="X79" s="428"/>
      <c r="Y79" s="428"/>
      <c r="Z79" s="495"/>
      <c r="AA79" s="495"/>
      <c r="AB79" s="495"/>
      <c r="AC79" s="495"/>
      <c r="AD79" s="495"/>
      <c r="AE79" s="495"/>
      <c r="AF79" s="495"/>
      <c r="AG79" s="495"/>
      <c r="AH79" s="495"/>
      <c r="AI79" s="495"/>
      <c r="AJ79" s="495"/>
      <c r="AK79" s="428"/>
      <c r="AL79" s="495"/>
      <c r="AM79" s="495"/>
      <c r="AN79" s="495"/>
      <c r="AO79" s="495"/>
      <c r="AP79" s="495"/>
      <c r="AQ79" s="495"/>
      <c r="AR79" s="495"/>
    </row>
    <row r="80" spans="1:45" s="497" customFormat="1" ht="16.5" customHeight="1" thickTop="1">
      <c r="A80" s="26" t="s">
        <v>470</v>
      </c>
      <c r="B80" s="496"/>
      <c r="M80" s="26" t="s">
        <v>470</v>
      </c>
      <c r="Y80" s="26" t="s">
        <v>470</v>
      </c>
      <c r="AK80" s="26" t="s">
        <v>470</v>
      </c>
    </row>
    <row r="81" spans="2:44" ht="12" customHeight="1">
      <c r="B81" s="498"/>
      <c r="C81" s="498"/>
      <c r="D81" s="498"/>
      <c r="E81" s="498"/>
      <c r="F81" s="498"/>
      <c r="G81" s="498"/>
      <c r="H81" s="498"/>
      <c r="I81" s="498"/>
      <c r="J81" s="498"/>
      <c r="K81" s="498"/>
      <c r="L81" s="498"/>
      <c r="M81" s="465"/>
      <c r="N81" s="498"/>
      <c r="O81" s="498"/>
      <c r="P81" s="498"/>
      <c r="Q81" s="498"/>
      <c r="R81" s="498"/>
      <c r="S81" s="498"/>
      <c r="T81" s="498"/>
      <c r="U81" s="498"/>
      <c r="V81" s="498"/>
      <c r="W81" s="498"/>
      <c r="X81" s="498"/>
      <c r="Y81" s="498"/>
      <c r="Z81" s="498"/>
      <c r="AA81" s="498"/>
      <c r="AB81" s="498"/>
      <c r="AC81" s="498"/>
      <c r="AD81" s="498"/>
      <c r="AE81" s="498"/>
      <c r="AF81" s="498"/>
      <c r="AG81" s="498"/>
      <c r="AH81" s="498"/>
      <c r="AI81" s="498"/>
      <c r="AJ81" s="498"/>
      <c r="AK81" s="95"/>
      <c r="AL81" s="498"/>
      <c r="AM81" s="498"/>
      <c r="AN81" s="498"/>
      <c r="AO81" s="498"/>
      <c r="AP81" s="498"/>
      <c r="AQ81" s="498"/>
      <c r="AR81" s="498"/>
    </row>
    <row r="82" spans="2:44" ht="12" customHeight="1">
      <c r="B82" s="499"/>
      <c r="C82" s="500"/>
      <c r="D82" s="499"/>
      <c r="E82" s="500"/>
      <c r="F82" s="500"/>
      <c r="G82" s="500"/>
      <c r="H82" s="499"/>
      <c r="I82" s="499"/>
      <c r="J82" s="499"/>
      <c r="K82" s="499"/>
      <c r="L82" s="499"/>
      <c r="M82" s="500"/>
      <c r="N82" s="500"/>
      <c r="O82" s="500"/>
      <c r="P82" s="500"/>
      <c r="Q82" s="500"/>
      <c r="R82" s="500"/>
      <c r="S82" s="500"/>
      <c r="T82" s="500"/>
      <c r="U82" s="500"/>
      <c r="V82" s="500"/>
      <c r="W82" s="500"/>
      <c r="X82" s="500"/>
      <c r="Y82" s="500"/>
      <c r="Z82" s="500"/>
      <c r="AA82" s="500"/>
      <c r="AB82" s="500"/>
      <c r="AC82" s="500"/>
      <c r="AD82" s="500"/>
      <c r="AE82" s="500"/>
      <c r="AF82" s="500"/>
      <c r="AG82" s="500"/>
      <c r="AH82" s="500"/>
      <c r="AI82" s="500"/>
      <c r="AJ82" s="500"/>
      <c r="AK82" s="500"/>
      <c r="AL82" s="500"/>
      <c r="AM82" s="500"/>
      <c r="AN82" s="500"/>
      <c r="AO82" s="500"/>
      <c r="AP82" s="500"/>
      <c r="AQ82" s="500"/>
      <c r="AR82" s="499"/>
    </row>
    <row r="83" spans="2:44" ht="12" customHeight="1">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00"/>
      <c r="Z83" s="500"/>
      <c r="AA83" s="500"/>
      <c r="AB83" s="500"/>
      <c r="AC83" s="500"/>
      <c r="AD83" s="500"/>
      <c r="AE83" s="500"/>
      <c r="AF83" s="500"/>
      <c r="AG83" s="500"/>
      <c r="AH83" s="500"/>
      <c r="AI83" s="500"/>
      <c r="AJ83" s="500"/>
      <c r="AK83" s="500"/>
      <c r="AL83" s="500"/>
      <c r="AM83" s="500"/>
      <c r="AN83" s="500"/>
      <c r="AO83" s="500"/>
      <c r="AP83" s="500"/>
      <c r="AQ83" s="500"/>
      <c r="AR83" s="500"/>
    </row>
    <row r="84" spans="2:44" ht="12" customHeight="1">
      <c r="B84" s="500"/>
      <c r="C84" s="500"/>
      <c r="D84" s="500"/>
      <c r="E84" s="500"/>
      <c r="F84" s="500"/>
      <c r="G84" s="500"/>
      <c r="H84" s="500"/>
      <c r="I84" s="500"/>
      <c r="J84" s="500"/>
      <c r="K84" s="500"/>
      <c r="L84" s="500"/>
      <c r="M84" s="500"/>
      <c r="N84" s="500"/>
      <c r="O84" s="500"/>
      <c r="P84" s="500"/>
      <c r="Q84" s="500"/>
      <c r="R84" s="500"/>
      <c r="S84" s="500"/>
      <c r="T84" s="500"/>
      <c r="U84" s="500"/>
      <c r="V84" s="500"/>
      <c r="W84" s="500"/>
      <c r="X84" s="500"/>
      <c r="Y84" s="500"/>
      <c r="Z84" s="500"/>
      <c r="AA84" s="500"/>
      <c r="AB84" s="500"/>
      <c r="AC84" s="500"/>
      <c r="AD84" s="500"/>
      <c r="AE84" s="500"/>
      <c r="AF84" s="500"/>
      <c r="AG84" s="500"/>
      <c r="AH84" s="500"/>
      <c r="AI84" s="500"/>
      <c r="AJ84" s="500"/>
      <c r="AK84" s="500"/>
      <c r="AL84" s="500"/>
      <c r="AM84" s="500"/>
      <c r="AN84" s="500"/>
      <c r="AO84" s="500"/>
      <c r="AP84" s="500"/>
      <c r="AQ84" s="500"/>
      <c r="AR84" s="500"/>
    </row>
    <row r="85" spans="2:44" ht="12" customHeight="1"/>
    <row r="86" spans="2:44" ht="12" customHeight="1"/>
    <row r="87" spans="2:44" ht="12" customHeight="1"/>
    <row r="88" spans="2:44" ht="12" customHeight="1"/>
    <row r="89" spans="2:44" ht="12" customHeight="1"/>
    <row r="90" spans="2:44" ht="12" customHeight="1"/>
    <row r="91" spans="2:44" ht="12" customHeight="1"/>
    <row r="92" spans="2:44" ht="12" customHeight="1"/>
    <row r="93" spans="2:44" ht="12" customHeight="1"/>
    <row r="94" spans="2:44" ht="12" customHeight="1"/>
    <row r="95" spans="2:44" ht="12" customHeight="1"/>
    <row r="96" spans="2:44"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sheetData>
  <mergeCells count="23">
    <mergeCell ref="Z6:AB6"/>
    <mergeCell ref="AD6:AF6"/>
    <mergeCell ref="AH6:AJ6"/>
    <mergeCell ref="AL6:AN6"/>
    <mergeCell ref="AP6:AR6"/>
    <mergeCell ref="A4:L4"/>
    <mergeCell ref="M4:X4"/>
    <mergeCell ref="Y4:AJ4"/>
    <mergeCell ref="AK4:AR4"/>
    <mergeCell ref="B6:D6"/>
    <mergeCell ref="F6:H6"/>
    <mergeCell ref="J6:L6"/>
    <mergeCell ref="N6:P6"/>
    <mergeCell ref="R6:T6"/>
    <mergeCell ref="V6:X6"/>
    <mergeCell ref="A2:L2"/>
    <mergeCell ref="M2:X2"/>
    <mergeCell ref="Y2:AJ2"/>
    <mergeCell ref="AK2:AR2"/>
    <mergeCell ref="A3:L3"/>
    <mergeCell ref="M3:X3"/>
    <mergeCell ref="Y3:AJ3"/>
    <mergeCell ref="AK3:AR3"/>
  </mergeCells>
  <hyperlinks>
    <hyperlink ref="A1" location="Índice!A1" display="Volver al Índice" xr:uid="{ABBE2813-B974-4F2A-AEDA-F8455A85F72A}"/>
  </hyperlinks>
  <printOptions horizontalCentered="1" verticalCentered="1" gridLinesSet="0"/>
  <pageMargins left="1.1811023622047245" right="1.1811023622047245" top="0.78740157480314965" bottom="0.78740157480314965" header="0.51181102362204722" footer="0.51181102362204722"/>
  <pageSetup paperSize="9" scale="67" fitToWidth="0"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8EA95-4D8D-4A36-BFF0-D65DB439305A}">
  <sheetPr>
    <pageSetUpPr fitToPage="1"/>
  </sheetPr>
  <dimension ref="A1:AS200"/>
  <sheetViews>
    <sheetView showGridLines="0" zoomScale="115" zoomScaleNormal="115" zoomScaleSheetLayoutView="80" workbookViewId="0"/>
  </sheetViews>
  <sheetFormatPr baseColWidth="10" defaultColWidth="11.42578125" defaultRowHeight="12.75"/>
  <cols>
    <col min="1" max="1" width="42.42578125" style="730" customWidth="1"/>
    <col min="2" max="6" width="12.5703125" style="730" customWidth="1"/>
    <col min="7" max="7" width="14.42578125" style="730" customWidth="1"/>
    <col min="8" max="8" width="12.5703125" style="730" customWidth="1"/>
    <col min="9" max="11" width="12.28515625" style="730" customWidth="1"/>
    <col min="12" max="12" width="12.5703125" style="730" customWidth="1"/>
    <col min="13" max="13" width="11.42578125" style="730"/>
    <col min="14" max="14" width="12" style="730" customWidth="1"/>
    <col min="15" max="16384" width="11.42578125" style="730"/>
  </cols>
  <sheetData>
    <row r="1" spans="1:14" ht="15.75" customHeight="1">
      <c r="A1" s="1183" t="s">
        <v>1064</v>
      </c>
      <c r="B1" s="729"/>
      <c r="C1" s="729"/>
      <c r="D1" s="729"/>
      <c r="E1" s="729"/>
      <c r="F1" s="729"/>
      <c r="G1" s="729"/>
      <c r="H1" s="729"/>
      <c r="I1" s="729"/>
      <c r="J1" s="729"/>
      <c r="K1" s="729"/>
      <c r="L1" s="729"/>
    </row>
    <row r="2" spans="1:14" s="732" customFormat="1" ht="21.95" customHeight="1">
      <c r="A2" s="731" t="s">
        <v>740</v>
      </c>
      <c r="B2" s="731"/>
      <c r="C2" s="731"/>
      <c r="D2" s="731"/>
      <c r="E2" s="731"/>
      <c r="F2" s="731"/>
      <c r="G2" s="731"/>
      <c r="H2" s="731"/>
      <c r="I2" s="731"/>
      <c r="J2" s="731"/>
      <c r="K2" s="731"/>
      <c r="L2" s="731"/>
    </row>
    <row r="3" spans="1:14" s="734" customFormat="1" ht="18.75">
      <c r="A3" s="733">
        <v>45473</v>
      </c>
      <c r="B3" s="733"/>
      <c r="C3" s="733"/>
      <c r="D3" s="733"/>
      <c r="E3" s="733"/>
      <c r="F3" s="733"/>
      <c r="G3" s="733"/>
      <c r="H3" s="733"/>
      <c r="I3" s="733"/>
      <c r="J3" s="733"/>
      <c r="K3" s="733"/>
      <c r="L3" s="733"/>
    </row>
    <row r="4" spans="1:14" s="736" customFormat="1" ht="16.5">
      <c r="A4" s="735" t="s">
        <v>741</v>
      </c>
      <c r="B4" s="735"/>
      <c r="C4" s="735"/>
      <c r="D4" s="735"/>
      <c r="E4" s="735"/>
      <c r="F4" s="735"/>
      <c r="G4" s="735"/>
      <c r="H4" s="735"/>
      <c r="I4" s="735"/>
      <c r="J4" s="735"/>
      <c r="K4" s="735"/>
      <c r="L4" s="735"/>
    </row>
    <row r="5" spans="1:14" ht="13.5" thickBot="1">
      <c r="A5" s="737"/>
      <c r="B5" s="738"/>
      <c r="C5" s="738"/>
      <c r="D5" s="738"/>
      <c r="E5" s="738"/>
      <c r="F5" s="738"/>
      <c r="G5" s="738"/>
      <c r="H5" s="738"/>
      <c r="I5" s="738"/>
      <c r="J5" s="738"/>
      <c r="K5" s="738"/>
      <c r="L5" s="738"/>
    </row>
    <row r="6" spans="1:14" ht="52.5" customHeight="1">
      <c r="A6" s="739"/>
      <c r="B6" s="740" t="s">
        <v>28</v>
      </c>
      <c r="C6" s="740" t="s">
        <v>742</v>
      </c>
      <c r="D6" s="740" t="s">
        <v>30</v>
      </c>
      <c r="E6" s="740" t="s">
        <v>31</v>
      </c>
      <c r="F6" s="740" t="s">
        <v>32</v>
      </c>
      <c r="G6" s="740" t="s">
        <v>33</v>
      </c>
      <c r="H6" s="740" t="s">
        <v>34</v>
      </c>
      <c r="I6" s="740" t="s">
        <v>424</v>
      </c>
      <c r="J6" s="740" t="s">
        <v>36</v>
      </c>
      <c r="K6" s="740" t="s">
        <v>396</v>
      </c>
      <c r="L6" s="741" t="s">
        <v>425</v>
      </c>
    </row>
    <row r="7" spans="1:14" s="745" customFormat="1" ht="26.1" customHeight="1">
      <c r="A7" s="742" t="s">
        <v>743</v>
      </c>
      <c r="B7" s="742"/>
      <c r="C7" s="743"/>
      <c r="D7" s="743"/>
      <c r="E7" s="743"/>
      <c r="F7" s="743"/>
      <c r="G7" s="743"/>
      <c r="H7" s="743"/>
      <c r="I7" s="743"/>
      <c r="J7" s="743"/>
      <c r="K7" s="743"/>
      <c r="L7" s="744"/>
    </row>
    <row r="8" spans="1:14" s="745" customFormat="1" ht="16.5" customHeight="1">
      <c r="A8" s="746" t="s">
        <v>744</v>
      </c>
      <c r="B8" s="747">
        <v>18.893909334095774</v>
      </c>
      <c r="C8" s="747">
        <v>21.26</v>
      </c>
      <c r="D8" s="747">
        <v>19.010000000000002</v>
      </c>
      <c r="E8" s="747">
        <v>23.43</v>
      </c>
      <c r="F8" s="748">
        <v>12.55</v>
      </c>
      <c r="G8" s="747">
        <v>15.35</v>
      </c>
      <c r="H8" s="747">
        <v>15.99</v>
      </c>
      <c r="I8" s="747">
        <v>11.31</v>
      </c>
      <c r="J8" s="747">
        <v>8.5</v>
      </c>
      <c r="K8" s="747">
        <v>27.69</v>
      </c>
      <c r="L8" s="747">
        <v>18.517641436454198</v>
      </c>
    </row>
    <row r="9" spans="1:14" s="745" customFormat="1" ht="13.5" customHeight="1">
      <c r="A9" s="749" t="s">
        <v>745</v>
      </c>
      <c r="B9" s="747">
        <v>2.92</v>
      </c>
      <c r="C9" s="747">
        <v>4.6399999999999997</v>
      </c>
      <c r="D9" s="747">
        <v>5.73</v>
      </c>
      <c r="E9" s="747">
        <v>4.22</v>
      </c>
      <c r="F9" s="747">
        <v>3.88</v>
      </c>
      <c r="G9" s="747">
        <v>3.96</v>
      </c>
      <c r="H9" s="747">
        <v>4.0999999999999996</v>
      </c>
      <c r="I9" s="747">
        <v>7.63</v>
      </c>
      <c r="J9" s="747">
        <v>3.36</v>
      </c>
      <c r="K9" s="747">
        <v>1.36</v>
      </c>
      <c r="L9" s="747">
        <v>4.0599999999999996</v>
      </c>
      <c r="M9" s="747"/>
      <c r="N9" s="750"/>
    </row>
    <row r="10" spans="1:14" s="745" customFormat="1" ht="21.95" customHeight="1">
      <c r="A10" s="16" t="s">
        <v>746</v>
      </c>
      <c r="B10" s="751"/>
      <c r="C10" s="751"/>
      <c r="D10" s="751"/>
      <c r="E10" s="751"/>
      <c r="F10" s="751"/>
      <c r="G10" s="751"/>
      <c r="H10" s="751"/>
      <c r="I10" s="751"/>
      <c r="J10" s="751"/>
      <c r="K10" s="751"/>
      <c r="L10" s="751"/>
      <c r="M10" s="751"/>
      <c r="N10" s="750"/>
    </row>
    <row r="11" spans="1:14" s="745" customFormat="1" ht="13.5" customHeight="1">
      <c r="A11" s="15" t="s">
        <v>747</v>
      </c>
      <c r="B11" s="747">
        <v>6.65</v>
      </c>
      <c r="C11" s="747">
        <v>8.1</v>
      </c>
      <c r="D11" s="747">
        <v>8.2799999999999994</v>
      </c>
      <c r="E11" s="747">
        <v>5.51</v>
      </c>
      <c r="F11" s="747">
        <v>11.07</v>
      </c>
      <c r="G11" s="747">
        <v>10.91</v>
      </c>
      <c r="H11" s="747">
        <v>6.54</v>
      </c>
      <c r="I11" s="747">
        <v>11.11</v>
      </c>
      <c r="J11" s="747">
        <v>19.91</v>
      </c>
      <c r="K11" s="747">
        <v>7.1</v>
      </c>
      <c r="L11" s="747">
        <v>8.24</v>
      </c>
      <c r="M11" s="747"/>
      <c r="N11" s="750"/>
    </row>
    <row r="12" spans="1:14" s="745" customFormat="1" ht="13.5" customHeight="1">
      <c r="A12" s="15" t="s">
        <v>748</v>
      </c>
      <c r="B12" s="747">
        <v>6.15</v>
      </c>
      <c r="C12" s="747">
        <v>4.09</v>
      </c>
      <c r="D12" s="747">
        <v>5.41</v>
      </c>
      <c r="E12" s="747">
        <v>4.6900000000000004</v>
      </c>
      <c r="F12" s="747">
        <v>7.27</v>
      </c>
      <c r="G12" s="747">
        <v>10.34</v>
      </c>
      <c r="H12" s="747">
        <v>4.3899999999999997</v>
      </c>
      <c r="I12" s="747">
        <v>8.57</v>
      </c>
      <c r="J12" s="747">
        <v>16.36</v>
      </c>
      <c r="K12" s="747">
        <v>3.81</v>
      </c>
      <c r="L12" s="747">
        <v>5.93</v>
      </c>
      <c r="M12" s="747"/>
      <c r="N12" s="750"/>
    </row>
    <row r="13" spans="1:14" s="745" customFormat="1" ht="13.5" customHeight="1">
      <c r="A13" s="15" t="s">
        <v>749</v>
      </c>
      <c r="B13" s="747">
        <v>7.72</v>
      </c>
      <c r="C13" s="747">
        <v>0.19</v>
      </c>
      <c r="D13" s="747">
        <v>2.68</v>
      </c>
      <c r="E13" s="747">
        <v>3.68</v>
      </c>
      <c r="F13" s="747">
        <v>4.71</v>
      </c>
      <c r="G13" s="747">
        <v>0.89</v>
      </c>
      <c r="H13" s="747">
        <v>1</v>
      </c>
      <c r="I13" s="747">
        <v>3.24</v>
      </c>
      <c r="J13" s="747">
        <v>5.98</v>
      </c>
      <c r="K13" s="747">
        <v>1.03</v>
      </c>
      <c r="L13" s="747">
        <v>2.7</v>
      </c>
      <c r="M13" s="747"/>
      <c r="N13" s="750"/>
    </row>
    <row r="14" spans="1:14" s="745" customFormat="1" ht="13.5" customHeight="1">
      <c r="A14" s="15" t="s">
        <v>750</v>
      </c>
      <c r="B14" s="747">
        <v>221.57</v>
      </c>
      <c r="C14" s="747">
        <v>107.64</v>
      </c>
      <c r="D14" s="747">
        <v>104.2</v>
      </c>
      <c r="E14" s="747">
        <v>218.76</v>
      </c>
      <c r="F14" s="747">
        <v>115.41</v>
      </c>
      <c r="G14" s="747">
        <v>124.41</v>
      </c>
      <c r="H14" s="747">
        <v>150.68</v>
      </c>
      <c r="I14" s="747">
        <v>102.43</v>
      </c>
      <c r="J14" s="747">
        <v>99.98</v>
      </c>
      <c r="K14" s="747">
        <v>100.9</v>
      </c>
      <c r="L14" s="747">
        <v>134.59</v>
      </c>
      <c r="M14" s="747"/>
      <c r="N14" s="750"/>
    </row>
    <row r="15" spans="1:14" s="745" customFormat="1" ht="21.95" customHeight="1">
      <c r="A15" s="742" t="s">
        <v>751</v>
      </c>
      <c r="B15" s="751"/>
      <c r="C15" s="751"/>
      <c r="D15" s="751"/>
      <c r="E15" s="751"/>
      <c r="F15" s="751"/>
      <c r="G15" s="751"/>
      <c r="H15" s="751"/>
      <c r="I15" s="751"/>
      <c r="J15" s="751"/>
      <c r="K15" s="751"/>
      <c r="L15" s="751"/>
      <c r="M15" s="751"/>
      <c r="N15" s="750"/>
    </row>
    <row r="16" spans="1:14" s="745" customFormat="1" ht="13.5" customHeight="1">
      <c r="A16" s="749" t="s">
        <v>752</v>
      </c>
      <c r="B16" s="747">
        <v>10.96</v>
      </c>
      <c r="C16" s="747">
        <v>13.41</v>
      </c>
      <c r="D16" s="747">
        <v>11.15</v>
      </c>
      <c r="E16" s="747">
        <v>9.36</v>
      </c>
      <c r="F16" s="747">
        <v>18.079999999999998</v>
      </c>
      <c r="G16" s="747">
        <v>17</v>
      </c>
      <c r="H16" s="747">
        <v>9.6300000000000008</v>
      </c>
      <c r="I16" s="747">
        <v>9.2899999999999991</v>
      </c>
      <c r="J16" s="747">
        <v>16.78</v>
      </c>
      <c r="K16" s="747">
        <v>34.979999999999997</v>
      </c>
      <c r="L16" s="747">
        <v>12.35</v>
      </c>
      <c r="M16" s="747"/>
      <c r="N16" s="750"/>
    </row>
    <row r="17" spans="1:14" s="745" customFormat="1" ht="13.5" customHeight="1">
      <c r="A17" s="749" t="s">
        <v>753</v>
      </c>
      <c r="B17" s="747">
        <v>42.84</v>
      </c>
      <c r="C17" s="747">
        <v>50.23</v>
      </c>
      <c r="D17" s="747">
        <v>60.88</v>
      </c>
      <c r="E17" s="747">
        <v>34.1</v>
      </c>
      <c r="F17" s="747">
        <v>71.31</v>
      </c>
      <c r="G17" s="747">
        <v>53.05</v>
      </c>
      <c r="H17" s="747">
        <v>60.19</v>
      </c>
      <c r="I17" s="747">
        <v>65.67</v>
      </c>
      <c r="J17" s="747">
        <v>138.31</v>
      </c>
      <c r="K17" s="747">
        <v>72.760000000000005</v>
      </c>
      <c r="L17" s="747">
        <v>51.81</v>
      </c>
      <c r="M17" s="747"/>
      <c r="N17" s="750"/>
    </row>
    <row r="18" spans="1:14" s="745" customFormat="1" ht="13.5" customHeight="1">
      <c r="A18" s="749" t="s">
        <v>754</v>
      </c>
      <c r="B18" s="747">
        <v>87.92</v>
      </c>
      <c r="C18" s="747">
        <v>90.73</v>
      </c>
      <c r="D18" s="747">
        <v>94.7</v>
      </c>
      <c r="E18" s="747">
        <v>88.51</v>
      </c>
      <c r="F18" s="747">
        <v>97.24</v>
      </c>
      <c r="G18" s="747">
        <v>70.7</v>
      </c>
      <c r="H18" s="747">
        <v>83.45</v>
      </c>
      <c r="I18" s="747">
        <v>96.64</v>
      </c>
      <c r="J18" s="747">
        <v>96.27</v>
      </c>
      <c r="K18" s="747">
        <v>91.47</v>
      </c>
      <c r="L18" s="747">
        <v>87.64</v>
      </c>
      <c r="M18" s="747"/>
      <c r="N18" s="750"/>
    </row>
    <row r="19" spans="1:14" s="745" customFormat="1" ht="13.5" customHeight="1">
      <c r="A19" s="749" t="s">
        <v>755</v>
      </c>
      <c r="B19" s="747">
        <v>27.6</v>
      </c>
      <c r="C19" s="747">
        <v>30.92</v>
      </c>
      <c r="D19" s="747">
        <v>24.21</v>
      </c>
      <c r="E19" s="747">
        <v>33.380000000000003</v>
      </c>
      <c r="F19" s="747">
        <v>36.590000000000003</v>
      </c>
      <c r="G19" s="747">
        <v>28.29</v>
      </c>
      <c r="H19" s="747">
        <v>19.79</v>
      </c>
      <c r="I19" s="747">
        <v>22.49</v>
      </c>
      <c r="J19" s="747">
        <v>24.12</v>
      </c>
      <c r="K19" s="747">
        <v>58.44</v>
      </c>
      <c r="L19" s="747">
        <v>27.63</v>
      </c>
      <c r="M19" s="747"/>
      <c r="N19" s="750"/>
    </row>
    <row r="20" spans="1:14" s="745" customFormat="1" ht="13.5" customHeight="1">
      <c r="A20" s="749" t="s">
        <v>756</v>
      </c>
      <c r="B20" s="752">
        <v>1515</v>
      </c>
      <c r="C20" s="752">
        <v>619</v>
      </c>
      <c r="D20" s="752">
        <v>822</v>
      </c>
      <c r="E20" s="753">
        <v>874</v>
      </c>
      <c r="F20" s="752">
        <v>504</v>
      </c>
      <c r="G20" s="752">
        <v>1360</v>
      </c>
      <c r="H20" s="752">
        <v>5487</v>
      </c>
      <c r="I20" s="753">
        <v>841</v>
      </c>
      <c r="J20" s="753">
        <v>469</v>
      </c>
      <c r="K20" s="753">
        <v>546</v>
      </c>
      <c r="L20" s="752">
        <v>898</v>
      </c>
      <c r="M20" s="752"/>
      <c r="N20" s="750"/>
    </row>
    <row r="21" spans="1:14" s="745" customFormat="1" ht="13.5" customHeight="1">
      <c r="A21" s="749" t="s">
        <v>757</v>
      </c>
      <c r="B21" s="752">
        <v>10808.125395161291</v>
      </c>
      <c r="C21" s="752">
        <v>22849.517085470085</v>
      </c>
      <c r="D21" s="752">
        <v>12595.061438016528</v>
      </c>
      <c r="E21" s="753">
        <v>4029.7323124999998</v>
      </c>
      <c r="F21" s="752">
        <v>8342.4532307692298</v>
      </c>
      <c r="G21" s="752">
        <v>11911.000416666668</v>
      </c>
      <c r="H21" s="752">
        <v>0</v>
      </c>
      <c r="I21" s="752">
        <v>11649.206551020408</v>
      </c>
      <c r="J21" s="752">
        <v>7773.1966666666667</v>
      </c>
      <c r="K21" s="752">
        <v>36835.264999999999</v>
      </c>
      <c r="L21" s="752">
        <v>11224.541204865556</v>
      </c>
      <c r="M21" s="752"/>
      <c r="N21" s="750"/>
    </row>
    <row r="22" spans="1:14" s="745" customFormat="1" ht="21.95" customHeight="1">
      <c r="A22" s="742" t="s">
        <v>758</v>
      </c>
      <c r="B22" s="751"/>
      <c r="C22" s="751"/>
      <c r="D22" s="751"/>
      <c r="E22" s="751"/>
      <c r="F22" s="751"/>
      <c r="G22" s="751"/>
      <c r="H22" s="751"/>
      <c r="I22" s="751"/>
      <c r="J22" s="751"/>
      <c r="K22" s="751"/>
      <c r="L22" s="751"/>
      <c r="M22" s="751"/>
      <c r="N22" s="750"/>
    </row>
    <row r="23" spans="1:14" s="745" customFormat="1" ht="13.5" customHeight="1">
      <c r="A23" s="749" t="s">
        <v>759</v>
      </c>
      <c r="B23" s="747">
        <v>0.35</v>
      </c>
      <c r="C23" s="747">
        <v>13.56</v>
      </c>
      <c r="D23" s="747">
        <v>0.1</v>
      </c>
      <c r="E23" s="747">
        <v>8.93</v>
      </c>
      <c r="F23" s="747">
        <v>-36.832000000000001</v>
      </c>
      <c r="G23" s="747">
        <v>-33.94</v>
      </c>
      <c r="H23" s="747">
        <v>11.13</v>
      </c>
      <c r="I23" s="747">
        <v>-3.81</v>
      </c>
      <c r="J23" s="747">
        <v>-123.14</v>
      </c>
      <c r="K23" s="747">
        <v>-7.95</v>
      </c>
      <c r="L23" s="747">
        <v>0.16</v>
      </c>
      <c r="M23" s="747"/>
      <c r="N23" s="750"/>
    </row>
    <row r="24" spans="1:14" s="745" customFormat="1" ht="13.5" customHeight="1">
      <c r="A24" s="749" t="s">
        <v>760</v>
      </c>
      <c r="B24" s="747">
        <v>0.09</v>
      </c>
      <c r="C24" s="747">
        <v>2.36</v>
      </c>
      <c r="D24" s="747">
        <v>0.02</v>
      </c>
      <c r="E24" s="747">
        <v>2.1</v>
      </c>
      <c r="F24" s="747">
        <v>-4.1369999999999996</v>
      </c>
      <c r="G24" s="747">
        <v>-5.14</v>
      </c>
      <c r="H24" s="747">
        <v>2.35</v>
      </c>
      <c r="I24" s="747">
        <v>-0.38</v>
      </c>
      <c r="J24" s="747">
        <v>-6.54</v>
      </c>
      <c r="K24" s="747">
        <v>-2.67</v>
      </c>
      <c r="L24" s="747">
        <v>0.03</v>
      </c>
      <c r="M24" s="747"/>
      <c r="N24" s="750"/>
    </row>
    <row r="25" spans="1:14" s="745" customFormat="1" ht="21.95" customHeight="1">
      <c r="A25" s="742" t="s">
        <v>761</v>
      </c>
      <c r="B25" s="751"/>
      <c r="C25" s="751"/>
      <c r="D25" s="751"/>
      <c r="E25" s="751"/>
      <c r="F25" s="751"/>
      <c r="G25" s="751"/>
      <c r="H25" s="751"/>
      <c r="I25" s="751"/>
      <c r="J25" s="751"/>
      <c r="K25" s="751"/>
      <c r="L25" s="751"/>
      <c r="M25" s="751"/>
      <c r="N25" s="750"/>
    </row>
    <row r="26" spans="1:14" s="745" customFormat="1" ht="13.5" customHeight="1">
      <c r="A26" s="15" t="s">
        <v>762</v>
      </c>
      <c r="B26" s="747">
        <v>19.14</v>
      </c>
      <c r="C26" s="747">
        <v>33.31</v>
      </c>
      <c r="D26" s="747">
        <v>17.18</v>
      </c>
      <c r="E26" s="747">
        <v>49</v>
      </c>
      <c r="F26" s="747">
        <v>39.54</v>
      </c>
      <c r="G26" s="748">
        <v>30.9</v>
      </c>
      <c r="H26" s="747">
        <v>9.9499999999999993</v>
      </c>
      <c r="I26" s="747">
        <v>35.119999999999997</v>
      </c>
      <c r="J26" s="747">
        <v>21.72</v>
      </c>
      <c r="K26" s="747">
        <v>20.92</v>
      </c>
      <c r="L26" s="747">
        <v>27.88</v>
      </c>
      <c r="M26" s="747"/>
      <c r="N26" s="750"/>
    </row>
    <row r="27" spans="1:14" s="745" customFormat="1" ht="13.5" customHeight="1">
      <c r="A27" s="15" t="s">
        <v>763</v>
      </c>
      <c r="B27" s="747">
        <v>112.73</v>
      </c>
      <c r="C27" s="747">
        <v>85.94</v>
      </c>
      <c r="D27" s="747">
        <v>141.1</v>
      </c>
      <c r="E27" s="747">
        <v>12335.14</v>
      </c>
      <c r="F27" s="747">
        <v>101.57</v>
      </c>
      <c r="G27" s="748">
        <v>137.63999999999999</v>
      </c>
      <c r="H27" s="747">
        <v>30.16</v>
      </c>
      <c r="I27" s="747">
        <v>94.02</v>
      </c>
      <c r="J27" s="747">
        <v>59.1</v>
      </c>
      <c r="K27" s="747" t="s">
        <v>67</v>
      </c>
      <c r="L27" s="747">
        <v>73.28</v>
      </c>
      <c r="M27" s="747"/>
      <c r="N27" s="750"/>
    </row>
    <row r="28" spans="1:14" ht="6" customHeight="1" thickBot="1">
      <c r="A28" s="754"/>
      <c r="B28" s="754"/>
      <c r="C28" s="755"/>
      <c r="D28" s="755"/>
      <c r="E28" s="755"/>
      <c r="F28" s="755"/>
      <c r="G28" s="755"/>
      <c r="H28" s="755"/>
      <c r="I28" s="755"/>
      <c r="J28" s="755"/>
      <c r="K28" s="755"/>
      <c r="L28" s="756"/>
    </row>
    <row r="29" spans="1:14" s="759" customFormat="1" ht="15" customHeight="1">
      <c r="A29" s="757" t="s">
        <v>764</v>
      </c>
      <c r="B29" s="758"/>
    </row>
    <row r="30" spans="1:14" s="759" customFormat="1">
      <c r="A30" s="576" t="s">
        <v>765</v>
      </c>
      <c r="B30" s="758"/>
    </row>
    <row r="31" spans="1:14">
      <c r="A31" s="576" t="s">
        <v>766</v>
      </c>
      <c r="B31" s="760"/>
      <c r="C31" s="760"/>
      <c r="D31" s="760"/>
      <c r="E31" s="760"/>
      <c r="F31" s="760"/>
      <c r="G31" s="760"/>
      <c r="H31" s="760"/>
      <c r="I31" s="760"/>
      <c r="J31" s="760"/>
      <c r="K31" s="760"/>
      <c r="L31" s="760"/>
    </row>
    <row r="32" spans="1:14">
      <c r="A32" s="95" t="s">
        <v>767</v>
      </c>
      <c r="B32" s="761"/>
      <c r="C32" s="761"/>
      <c r="D32" s="761"/>
      <c r="E32" s="761"/>
      <c r="F32" s="761"/>
      <c r="G32" s="761"/>
      <c r="H32" s="761"/>
      <c r="I32" s="761"/>
      <c r="J32" s="761"/>
      <c r="K32" s="761"/>
      <c r="L32" s="761"/>
    </row>
    <row r="33" spans="1:12">
      <c r="A33" s="95" t="s">
        <v>768</v>
      </c>
      <c r="B33" s="761"/>
      <c r="C33" s="761"/>
      <c r="D33" s="761"/>
      <c r="E33" s="761"/>
      <c r="F33" s="761"/>
      <c r="G33" s="761"/>
      <c r="H33" s="761"/>
      <c r="I33" s="761"/>
      <c r="J33" s="761"/>
      <c r="K33" s="761"/>
      <c r="L33" s="761"/>
    </row>
    <row r="34" spans="1:12">
      <c r="A34" s="95"/>
    </row>
    <row r="72" spans="2:45" ht="13.5" thickBot="1"/>
    <row r="73" spans="2:45" s="7" customFormat="1" ht="29.25" customHeight="1" thickTop="1">
      <c r="B73" s="730"/>
      <c r="C73" s="762"/>
      <c r="D73" s="763"/>
      <c r="E73" s="397" t="s">
        <v>769</v>
      </c>
      <c r="F73" s="397"/>
      <c r="G73" s="397"/>
      <c r="H73" s="397" t="s">
        <v>770</v>
      </c>
      <c r="I73" s="397"/>
      <c r="J73" s="397"/>
      <c r="K73" s="397"/>
      <c r="L73" s="397"/>
      <c r="M73" s="762"/>
      <c r="N73" s="484"/>
      <c r="O73" s="397" t="s">
        <v>30</v>
      </c>
      <c r="P73" s="397"/>
      <c r="Q73" s="397"/>
      <c r="R73" s="484"/>
      <c r="S73" s="397" t="s">
        <v>422</v>
      </c>
      <c r="T73" s="397"/>
      <c r="U73" s="397"/>
      <c r="V73" s="730"/>
      <c r="W73" s="397" t="s">
        <v>771</v>
      </c>
      <c r="X73" s="397"/>
      <c r="Y73" s="397"/>
      <c r="Z73" s="400"/>
      <c r="AA73" s="397" t="s">
        <v>772</v>
      </c>
      <c r="AB73" s="397"/>
      <c r="AC73" s="397"/>
      <c r="AD73" s="400"/>
      <c r="AE73" s="397" t="s">
        <v>773</v>
      </c>
      <c r="AF73" s="397"/>
      <c r="AG73" s="397"/>
      <c r="AH73" s="730"/>
      <c r="AI73" s="397" t="s">
        <v>423</v>
      </c>
      <c r="AJ73" s="397"/>
      <c r="AK73" s="397"/>
      <c r="AL73" s="400"/>
      <c r="AM73" s="397" t="s">
        <v>424</v>
      </c>
      <c r="AN73" s="397"/>
      <c r="AO73" s="397"/>
      <c r="AP73" s="400"/>
      <c r="AQ73" s="401" t="s">
        <v>425</v>
      </c>
      <c r="AR73" s="401"/>
      <c r="AS73" s="401"/>
    </row>
    <row r="200" spans="3:3">
      <c r="C200" s="730" t="s">
        <v>57</v>
      </c>
    </row>
  </sheetData>
  <mergeCells count="13">
    <mergeCell ref="AQ73:AS73"/>
    <mergeCell ref="S73:U73"/>
    <mergeCell ref="W73:Y73"/>
    <mergeCell ref="AA73:AC73"/>
    <mergeCell ref="AE73:AG73"/>
    <mergeCell ref="AI73:AK73"/>
    <mergeCell ref="AM73:AO73"/>
    <mergeCell ref="A2:L2"/>
    <mergeCell ref="A3:L3"/>
    <mergeCell ref="A4:L4"/>
    <mergeCell ref="E73:G73"/>
    <mergeCell ref="H73:L73"/>
    <mergeCell ref="O73:Q73"/>
  </mergeCells>
  <hyperlinks>
    <hyperlink ref="A1" location="Índice!A1" display="Volver al Índice" xr:uid="{02969137-B566-4D55-BDC7-EDA15AAD95AD}"/>
  </hyperlinks>
  <printOptions horizontalCentered="1" verticalCentered="1"/>
  <pageMargins left="0.98425196850393704" right="0.98425196850393704" top="0.47244094488188981" bottom="0.47244094488188981" header="0" footer="0"/>
  <pageSetup paperSize="9" scale="5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EAEC5-6D6A-4D1B-A863-21B6877C6158}">
  <sheetPr>
    <pageSetUpPr fitToPage="1"/>
  </sheetPr>
  <dimension ref="A1:K200"/>
  <sheetViews>
    <sheetView showGridLines="0" workbookViewId="0"/>
  </sheetViews>
  <sheetFormatPr baseColWidth="10" defaultRowHeight="12.75"/>
  <cols>
    <col min="1" max="1" width="46.42578125" style="402" customWidth="1"/>
    <col min="2" max="2" width="12.5703125" style="402" customWidth="1"/>
    <col min="3" max="6" width="15.5703125" style="402" customWidth="1"/>
    <col min="7" max="7" width="11.42578125" style="402" hidden="1" customWidth="1"/>
    <col min="8" max="256" width="11.42578125" style="7"/>
    <col min="257" max="257" width="46.42578125" style="7" customWidth="1"/>
    <col min="258" max="258" width="12.5703125" style="7" customWidth="1"/>
    <col min="259" max="262" width="15.5703125" style="7" customWidth="1"/>
    <col min="263" max="263" width="0" style="7" hidden="1" customWidth="1"/>
    <col min="264" max="512" width="11.42578125" style="7"/>
    <col min="513" max="513" width="46.42578125" style="7" customWidth="1"/>
    <col min="514" max="514" width="12.5703125" style="7" customWidth="1"/>
    <col min="515" max="518" width="15.5703125" style="7" customWidth="1"/>
    <col min="519" max="519" width="0" style="7" hidden="1" customWidth="1"/>
    <col min="520" max="768" width="11.42578125" style="7"/>
    <col min="769" max="769" width="46.42578125" style="7" customWidth="1"/>
    <col min="770" max="770" width="12.5703125" style="7" customWidth="1"/>
    <col min="771" max="774" width="15.5703125" style="7" customWidth="1"/>
    <col min="775" max="775" width="0" style="7" hidden="1" customWidth="1"/>
    <col min="776" max="1024" width="11.42578125" style="7"/>
    <col min="1025" max="1025" width="46.42578125" style="7" customWidth="1"/>
    <col min="1026" max="1026" width="12.5703125" style="7" customWidth="1"/>
    <col min="1027" max="1030" width="15.5703125" style="7" customWidth="1"/>
    <col min="1031" max="1031" width="0" style="7" hidden="1" customWidth="1"/>
    <col min="1032" max="1280" width="11.42578125" style="7"/>
    <col min="1281" max="1281" width="46.42578125" style="7" customWidth="1"/>
    <col min="1282" max="1282" width="12.5703125" style="7" customWidth="1"/>
    <col min="1283" max="1286" width="15.5703125" style="7" customWidth="1"/>
    <col min="1287" max="1287" width="0" style="7" hidden="1" customWidth="1"/>
    <col min="1288" max="1536" width="11.42578125" style="7"/>
    <col min="1537" max="1537" width="46.42578125" style="7" customWidth="1"/>
    <col min="1538" max="1538" width="12.5703125" style="7" customWidth="1"/>
    <col min="1539" max="1542" width="15.5703125" style="7" customWidth="1"/>
    <col min="1543" max="1543" width="0" style="7" hidden="1" customWidth="1"/>
    <col min="1544" max="1792" width="11.42578125" style="7"/>
    <col min="1793" max="1793" width="46.42578125" style="7" customWidth="1"/>
    <col min="1794" max="1794" width="12.5703125" style="7" customWidth="1"/>
    <col min="1795" max="1798" width="15.5703125" style="7" customWidth="1"/>
    <col min="1799" max="1799" width="0" style="7" hidden="1" customWidth="1"/>
    <col min="1800" max="2048" width="11.42578125" style="7"/>
    <col min="2049" max="2049" width="46.42578125" style="7" customWidth="1"/>
    <col min="2050" max="2050" width="12.5703125" style="7" customWidth="1"/>
    <col min="2051" max="2054" width="15.5703125" style="7" customWidth="1"/>
    <col min="2055" max="2055" width="0" style="7" hidden="1" customWidth="1"/>
    <col min="2056" max="2304" width="11.42578125" style="7"/>
    <col min="2305" max="2305" width="46.42578125" style="7" customWidth="1"/>
    <col min="2306" max="2306" width="12.5703125" style="7" customWidth="1"/>
    <col min="2307" max="2310" width="15.5703125" style="7" customWidth="1"/>
    <col min="2311" max="2311" width="0" style="7" hidden="1" customWidth="1"/>
    <col min="2312" max="2560" width="11.42578125" style="7"/>
    <col min="2561" max="2561" width="46.42578125" style="7" customWidth="1"/>
    <col min="2562" max="2562" width="12.5703125" style="7" customWidth="1"/>
    <col min="2563" max="2566" width="15.5703125" style="7" customWidth="1"/>
    <col min="2567" max="2567" width="0" style="7" hidden="1" customWidth="1"/>
    <col min="2568" max="2816" width="11.42578125" style="7"/>
    <col min="2817" max="2817" width="46.42578125" style="7" customWidth="1"/>
    <col min="2818" max="2818" width="12.5703125" style="7" customWidth="1"/>
    <col min="2819" max="2822" width="15.5703125" style="7" customWidth="1"/>
    <col min="2823" max="2823" width="0" style="7" hidden="1" customWidth="1"/>
    <col min="2824" max="3072" width="11.42578125" style="7"/>
    <col min="3073" max="3073" width="46.42578125" style="7" customWidth="1"/>
    <col min="3074" max="3074" width="12.5703125" style="7" customWidth="1"/>
    <col min="3075" max="3078" width="15.5703125" style="7" customWidth="1"/>
    <col min="3079" max="3079" width="0" style="7" hidden="1" customWidth="1"/>
    <col min="3080" max="3328" width="11.42578125" style="7"/>
    <col min="3329" max="3329" width="46.42578125" style="7" customWidth="1"/>
    <col min="3330" max="3330" width="12.5703125" style="7" customWidth="1"/>
    <col min="3331" max="3334" width="15.5703125" style="7" customWidth="1"/>
    <col min="3335" max="3335" width="0" style="7" hidden="1" customWidth="1"/>
    <col min="3336" max="3584" width="11.42578125" style="7"/>
    <col min="3585" max="3585" width="46.42578125" style="7" customWidth="1"/>
    <col min="3586" max="3586" width="12.5703125" style="7" customWidth="1"/>
    <col min="3587" max="3590" width="15.5703125" style="7" customWidth="1"/>
    <col min="3591" max="3591" width="0" style="7" hidden="1" customWidth="1"/>
    <col min="3592" max="3840" width="11.42578125" style="7"/>
    <col min="3841" max="3841" width="46.42578125" style="7" customWidth="1"/>
    <col min="3842" max="3842" width="12.5703125" style="7" customWidth="1"/>
    <col min="3843" max="3846" width="15.5703125" style="7" customWidth="1"/>
    <col min="3847" max="3847" width="0" style="7" hidden="1" customWidth="1"/>
    <col min="3848" max="4096" width="11.42578125" style="7"/>
    <col min="4097" max="4097" width="46.42578125" style="7" customWidth="1"/>
    <col min="4098" max="4098" width="12.5703125" style="7" customWidth="1"/>
    <col min="4099" max="4102" width="15.5703125" style="7" customWidth="1"/>
    <col min="4103" max="4103" width="0" style="7" hidden="1" customWidth="1"/>
    <col min="4104" max="4352" width="11.42578125" style="7"/>
    <col min="4353" max="4353" width="46.42578125" style="7" customWidth="1"/>
    <col min="4354" max="4354" width="12.5703125" style="7" customWidth="1"/>
    <col min="4355" max="4358" width="15.5703125" style="7" customWidth="1"/>
    <col min="4359" max="4359" width="0" style="7" hidden="1" customWidth="1"/>
    <col min="4360" max="4608" width="11.42578125" style="7"/>
    <col min="4609" max="4609" width="46.42578125" style="7" customWidth="1"/>
    <col min="4610" max="4610" width="12.5703125" style="7" customWidth="1"/>
    <col min="4611" max="4614" width="15.5703125" style="7" customWidth="1"/>
    <col min="4615" max="4615" width="0" style="7" hidden="1" customWidth="1"/>
    <col min="4616" max="4864" width="11.42578125" style="7"/>
    <col min="4865" max="4865" width="46.42578125" style="7" customWidth="1"/>
    <col min="4866" max="4866" width="12.5703125" style="7" customWidth="1"/>
    <col min="4867" max="4870" width="15.5703125" style="7" customWidth="1"/>
    <col min="4871" max="4871" width="0" style="7" hidden="1" customWidth="1"/>
    <col min="4872" max="5120" width="11.42578125" style="7"/>
    <col min="5121" max="5121" width="46.42578125" style="7" customWidth="1"/>
    <col min="5122" max="5122" width="12.5703125" style="7" customWidth="1"/>
    <col min="5123" max="5126" width="15.5703125" style="7" customWidth="1"/>
    <col min="5127" max="5127" width="0" style="7" hidden="1" customWidth="1"/>
    <col min="5128" max="5376" width="11.42578125" style="7"/>
    <col min="5377" max="5377" width="46.42578125" style="7" customWidth="1"/>
    <col min="5378" max="5378" width="12.5703125" style="7" customWidth="1"/>
    <col min="5379" max="5382" width="15.5703125" style="7" customWidth="1"/>
    <col min="5383" max="5383" width="0" style="7" hidden="1" customWidth="1"/>
    <col min="5384" max="5632" width="11.42578125" style="7"/>
    <col min="5633" max="5633" width="46.42578125" style="7" customWidth="1"/>
    <col min="5634" max="5634" width="12.5703125" style="7" customWidth="1"/>
    <col min="5635" max="5638" width="15.5703125" style="7" customWidth="1"/>
    <col min="5639" max="5639" width="0" style="7" hidden="1" customWidth="1"/>
    <col min="5640" max="5888" width="11.42578125" style="7"/>
    <col min="5889" max="5889" width="46.42578125" style="7" customWidth="1"/>
    <col min="5890" max="5890" width="12.5703125" style="7" customWidth="1"/>
    <col min="5891" max="5894" width="15.5703125" style="7" customWidth="1"/>
    <col min="5895" max="5895" width="0" style="7" hidden="1" customWidth="1"/>
    <col min="5896" max="6144" width="11.42578125" style="7"/>
    <col min="6145" max="6145" width="46.42578125" style="7" customWidth="1"/>
    <col min="6146" max="6146" width="12.5703125" style="7" customWidth="1"/>
    <col min="6147" max="6150" width="15.5703125" style="7" customWidth="1"/>
    <col min="6151" max="6151" width="0" style="7" hidden="1" customWidth="1"/>
    <col min="6152" max="6400" width="11.42578125" style="7"/>
    <col min="6401" max="6401" width="46.42578125" style="7" customWidth="1"/>
    <col min="6402" max="6402" width="12.5703125" style="7" customWidth="1"/>
    <col min="6403" max="6406" width="15.5703125" style="7" customWidth="1"/>
    <col min="6407" max="6407" width="0" style="7" hidden="1" customWidth="1"/>
    <col min="6408" max="6656" width="11.42578125" style="7"/>
    <col min="6657" max="6657" width="46.42578125" style="7" customWidth="1"/>
    <col min="6658" max="6658" width="12.5703125" style="7" customWidth="1"/>
    <col min="6659" max="6662" width="15.5703125" style="7" customWidth="1"/>
    <col min="6663" max="6663" width="0" style="7" hidden="1" customWidth="1"/>
    <col min="6664" max="6912" width="11.42578125" style="7"/>
    <col min="6913" max="6913" width="46.42578125" style="7" customWidth="1"/>
    <col min="6914" max="6914" width="12.5703125" style="7" customWidth="1"/>
    <col min="6915" max="6918" width="15.5703125" style="7" customWidth="1"/>
    <col min="6919" max="6919" width="0" style="7" hidden="1" customWidth="1"/>
    <col min="6920" max="7168" width="11.42578125" style="7"/>
    <col min="7169" max="7169" width="46.42578125" style="7" customWidth="1"/>
    <col min="7170" max="7170" width="12.5703125" style="7" customWidth="1"/>
    <col min="7171" max="7174" width="15.5703125" style="7" customWidth="1"/>
    <col min="7175" max="7175" width="0" style="7" hidden="1" customWidth="1"/>
    <col min="7176" max="7424" width="11.42578125" style="7"/>
    <col min="7425" max="7425" width="46.42578125" style="7" customWidth="1"/>
    <col min="7426" max="7426" width="12.5703125" style="7" customWidth="1"/>
    <col min="7427" max="7430" width="15.5703125" style="7" customWidth="1"/>
    <col min="7431" max="7431" width="0" style="7" hidden="1" customWidth="1"/>
    <col min="7432" max="7680" width="11.42578125" style="7"/>
    <col min="7681" max="7681" width="46.42578125" style="7" customWidth="1"/>
    <col min="7682" max="7682" width="12.5703125" style="7" customWidth="1"/>
    <col min="7683" max="7686" width="15.5703125" style="7" customWidth="1"/>
    <col min="7687" max="7687" width="0" style="7" hidden="1" customWidth="1"/>
    <col min="7688" max="7936" width="11.42578125" style="7"/>
    <col min="7937" max="7937" width="46.42578125" style="7" customWidth="1"/>
    <col min="7938" max="7938" width="12.5703125" style="7" customWidth="1"/>
    <col min="7939" max="7942" width="15.5703125" style="7" customWidth="1"/>
    <col min="7943" max="7943" width="0" style="7" hidden="1" customWidth="1"/>
    <col min="7944" max="8192" width="11.42578125" style="7"/>
    <col min="8193" max="8193" width="46.42578125" style="7" customWidth="1"/>
    <col min="8194" max="8194" width="12.5703125" style="7" customWidth="1"/>
    <col min="8195" max="8198" width="15.5703125" style="7" customWidth="1"/>
    <col min="8199" max="8199" width="0" style="7" hidden="1" customWidth="1"/>
    <col min="8200" max="8448" width="11.42578125" style="7"/>
    <col min="8449" max="8449" width="46.42578125" style="7" customWidth="1"/>
    <col min="8450" max="8450" width="12.5703125" style="7" customWidth="1"/>
    <col min="8451" max="8454" width="15.5703125" style="7" customWidth="1"/>
    <col min="8455" max="8455" width="0" style="7" hidden="1" customWidth="1"/>
    <col min="8456" max="8704" width="11.42578125" style="7"/>
    <col min="8705" max="8705" width="46.42578125" style="7" customWidth="1"/>
    <col min="8706" max="8706" width="12.5703125" style="7" customWidth="1"/>
    <col min="8707" max="8710" width="15.5703125" style="7" customWidth="1"/>
    <col min="8711" max="8711" width="0" style="7" hidden="1" customWidth="1"/>
    <col min="8712" max="8960" width="11.42578125" style="7"/>
    <col min="8961" max="8961" width="46.42578125" style="7" customWidth="1"/>
    <col min="8962" max="8962" width="12.5703125" style="7" customWidth="1"/>
    <col min="8963" max="8966" width="15.5703125" style="7" customWidth="1"/>
    <col min="8967" max="8967" width="0" style="7" hidden="1" customWidth="1"/>
    <col min="8968" max="9216" width="11.42578125" style="7"/>
    <col min="9217" max="9217" width="46.42578125" style="7" customWidth="1"/>
    <col min="9218" max="9218" width="12.5703125" style="7" customWidth="1"/>
    <col min="9219" max="9222" width="15.5703125" style="7" customWidth="1"/>
    <col min="9223" max="9223" width="0" style="7" hidden="1" customWidth="1"/>
    <col min="9224" max="9472" width="11.42578125" style="7"/>
    <col min="9473" max="9473" width="46.42578125" style="7" customWidth="1"/>
    <col min="9474" max="9474" width="12.5703125" style="7" customWidth="1"/>
    <col min="9475" max="9478" width="15.5703125" style="7" customWidth="1"/>
    <col min="9479" max="9479" width="0" style="7" hidden="1" customWidth="1"/>
    <col min="9480" max="9728" width="11.42578125" style="7"/>
    <col min="9729" max="9729" width="46.42578125" style="7" customWidth="1"/>
    <col min="9730" max="9730" width="12.5703125" style="7" customWidth="1"/>
    <col min="9731" max="9734" width="15.5703125" style="7" customWidth="1"/>
    <col min="9735" max="9735" width="0" style="7" hidden="1" customWidth="1"/>
    <col min="9736" max="9984" width="11.42578125" style="7"/>
    <col min="9985" max="9985" width="46.42578125" style="7" customWidth="1"/>
    <col min="9986" max="9986" width="12.5703125" style="7" customWidth="1"/>
    <col min="9987" max="9990" width="15.5703125" style="7" customWidth="1"/>
    <col min="9991" max="9991" width="0" style="7" hidden="1" customWidth="1"/>
    <col min="9992" max="10240" width="11.42578125" style="7"/>
    <col min="10241" max="10241" width="46.42578125" style="7" customWidth="1"/>
    <col min="10242" max="10242" width="12.5703125" style="7" customWidth="1"/>
    <col min="10243" max="10246" width="15.5703125" style="7" customWidth="1"/>
    <col min="10247" max="10247" width="0" style="7" hidden="1" customWidth="1"/>
    <col min="10248" max="10496" width="11.42578125" style="7"/>
    <col min="10497" max="10497" width="46.42578125" style="7" customWidth="1"/>
    <col min="10498" max="10498" width="12.5703125" style="7" customWidth="1"/>
    <col min="10499" max="10502" width="15.5703125" style="7" customWidth="1"/>
    <col min="10503" max="10503" width="0" style="7" hidden="1" customWidth="1"/>
    <col min="10504" max="10752" width="11.42578125" style="7"/>
    <col min="10753" max="10753" width="46.42578125" style="7" customWidth="1"/>
    <col min="10754" max="10754" width="12.5703125" style="7" customWidth="1"/>
    <col min="10755" max="10758" width="15.5703125" style="7" customWidth="1"/>
    <col min="10759" max="10759" width="0" style="7" hidden="1" customWidth="1"/>
    <col min="10760" max="11008" width="11.42578125" style="7"/>
    <col min="11009" max="11009" width="46.42578125" style="7" customWidth="1"/>
    <col min="11010" max="11010" width="12.5703125" style="7" customWidth="1"/>
    <col min="11011" max="11014" width="15.5703125" style="7" customWidth="1"/>
    <col min="11015" max="11015" width="0" style="7" hidden="1" customWidth="1"/>
    <col min="11016" max="11264" width="11.42578125" style="7"/>
    <col min="11265" max="11265" width="46.42578125" style="7" customWidth="1"/>
    <col min="11266" max="11266" width="12.5703125" style="7" customWidth="1"/>
    <col min="11267" max="11270" width="15.5703125" style="7" customWidth="1"/>
    <col min="11271" max="11271" width="0" style="7" hidden="1" customWidth="1"/>
    <col min="11272" max="11520" width="11.42578125" style="7"/>
    <col min="11521" max="11521" width="46.42578125" style="7" customWidth="1"/>
    <col min="11522" max="11522" width="12.5703125" style="7" customWidth="1"/>
    <col min="11523" max="11526" width="15.5703125" style="7" customWidth="1"/>
    <col min="11527" max="11527" width="0" style="7" hidden="1" customWidth="1"/>
    <col min="11528" max="11776" width="11.42578125" style="7"/>
    <col min="11777" max="11777" width="46.42578125" style="7" customWidth="1"/>
    <col min="11778" max="11778" width="12.5703125" style="7" customWidth="1"/>
    <col min="11779" max="11782" width="15.5703125" style="7" customWidth="1"/>
    <col min="11783" max="11783" width="0" style="7" hidden="1" customWidth="1"/>
    <col min="11784" max="12032" width="11.42578125" style="7"/>
    <col min="12033" max="12033" width="46.42578125" style="7" customWidth="1"/>
    <col min="12034" max="12034" width="12.5703125" style="7" customWidth="1"/>
    <col min="12035" max="12038" width="15.5703125" style="7" customWidth="1"/>
    <col min="12039" max="12039" width="0" style="7" hidden="1" customWidth="1"/>
    <col min="12040" max="12288" width="11.42578125" style="7"/>
    <col min="12289" max="12289" width="46.42578125" style="7" customWidth="1"/>
    <col min="12290" max="12290" width="12.5703125" style="7" customWidth="1"/>
    <col min="12291" max="12294" width="15.5703125" style="7" customWidth="1"/>
    <col min="12295" max="12295" width="0" style="7" hidden="1" customWidth="1"/>
    <col min="12296" max="12544" width="11.42578125" style="7"/>
    <col min="12545" max="12545" width="46.42578125" style="7" customWidth="1"/>
    <col min="12546" max="12546" width="12.5703125" style="7" customWidth="1"/>
    <col min="12547" max="12550" width="15.5703125" style="7" customWidth="1"/>
    <col min="12551" max="12551" width="0" style="7" hidden="1" customWidth="1"/>
    <col min="12552" max="12800" width="11.42578125" style="7"/>
    <col min="12801" max="12801" width="46.42578125" style="7" customWidth="1"/>
    <col min="12802" max="12802" width="12.5703125" style="7" customWidth="1"/>
    <col min="12803" max="12806" width="15.5703125" style="7" customWidth="1"/>
    <col min="12807" max="12807" width="0" style="7" hidden="1" customWidth="1"/>
    <col min="12808" max="13056" width="11.42578125" style="7"/>
    <col min="13057" max="13057" width="46.42578125" style="7" customWidth="1"/>
    <col min="13058" max="13058" width="12.5703125" style="7" customWidth="1"/>
    <col min="13059" max="13062" width="15.5703125" style="7" customWidth="1"/>
    <col min="13063" max="13063" width="0" style="7" hidden="1" customWidth="1"/>
    <col min="13064" max="13312" width="11.42578125" style="7"/>
    <col min="13313" max="13313" width="46.42578125" style="7" customWidth="1"/>
    <col min="13314" max="13314" width="12.5703125" style="7" customWidth="1"/>
    <col min="13315" max="13318" width="15.5703125" style="7" customWidth="1"/>
    <col min="13319" max="13319" width="0" style="7" hidden="1" customWidth="1"/>
    <col min="13320" max="13568" width="11.42578125" style="7"/>
    <col min="13569" max="13569" width="46.42578125" style="7" customWidth="1"/>
    <col min="13570" max="13570" width="12.5703125" style="7" customWidth="1"/>
    <col min="13571" max="13574" width="15.5703125" style="7" customWidth="1"/>
    <col min="13575" max="13575" width="0" style="7" hidden="1" customWidth="1"/>
    <col min="13576" max="13824" width="11.42578125" style="7"/>
    <col min="13825" max="13825" width="46.42578125" style="7" customWidth="1"/>
    <col min="13826" max="13826" width="12.5703125" style="7" customWidth="1"/>
    <col min="13827" max="13830" width="15.5703125" style="7" customWidth="1"/>
    <col min="13831" max="13831" width="0" style="7" hidden="1" customWidth="1"/>
    <col min="13832" max="14080" width="11.42578125" style="7"/>
    <col min="14081" max="14081" width="46.42578125" style="7" customWidth="1"/>
    <col min="14082" max="14082" width="12.5703125" style="7" customWidth="1"/>
    <col min="14083" max="14086" width="15.5703125" style="7" customWidth="1"/>
    <col min="14087" max="14087" width="0" style="7" hidden="1" customWidth="1"/>
    <col min="14088" max="14336" width="11.42578125" style="7"/>
    <col min="14337" max="14337" width="46.42578125" style="7" customWidth="1"/>
    <col min="14338" max="14338" width="12.5703125" style="7" customWidth="1"/>
    <col min="14339" max="14342" width="15.5703125" style="7" customWidth="1"/>
    <col min="14343" max="14343" width="0" style="7" hidden="1" customWidth="1"/>
    <col min="14344" max="14592" width="11.42578125" style="7"/>
    <col min="14593" max="14593" width="46.42578125" style="7" customWidth="1"/>
    <col min="14594" max="14594" width="12.5703125" style="7" customWidth="1"/>
    <col min="14595" max="14598" width="15.5703125" style="7" customWidth="1"/>
    <col min="14599" max="14599" width="0" style="7" hidden="1" customWidth="1"/>
    <col min="14600" max="14848" width="11.42578125" style="7"/>
    <col min="14849" max="14849" width="46.42578125" style="7" customWidth="1"/>
    <col min="14850" max="14850" width="12.5703125" style="7" customWidth="1"/>
    <col min="14851" max="14854" width="15.5703125" style="7" customWidth="1"/>
    <col min="14855" max="14855" width="0" style="7" hidden="1" customWidth="1"/>
    <col min="14856" max="15104" width="11.42578125" style="7"/>
    <col min="15105" max="15105" width="46.42578125" style="7" customWidth="1"/>
    <col min="15106" max="15106" width="12.5703125" style="7" customWidth="1"/>
    <col min="15107" max="15110" width="15.5703125" style="7" customWidth="1"/>
    <col min="15111" max="15111" width="0" style="7" hidden="1" customWidth="1"/>
    <col min="15112" max="15360" width="11.42578125" style="7"/>
    <col min="15361" max="15361" width="46.42578125" style="7" customWidth="1"/>
    <col min="15362" max="15362" width="12.5703125" style="7" customWidth="1"/>
    <col min="15363" max="15366" width="15.5703125" style="7" customWidth="1"/>
    <col min="15367" max="15367" width="0" style="7" hidden="1" customWidth="1"/>
    <col min="15368" max="15616" width="11.42578125" style="7"/>
    <col min="15617" max="15617" width="46.42578125" style="7" customWidth="1"/>
    <col min="15618" max="15618" width="12.5703125" style="7" customWidth="1"/>
    <col min="15619" max="15622" width="15.5703125" style="7" customWidth="1"/>
    <col min="15623" max="15623" width="0" style="7" hidden="1" customWidth="1"/>
    <col min="15624" max="15872" width="11.42578125" style="7"/>
    <col min="15873" max="15873" width="46.42578125" style="7" customWidth="1"/>
    <col min="15874" max="15874" width="12.5703125" style="7" customWidth="1"/>
    <col min="15875" max="15878" width="15.5703125" style="7" customWidth="1"/>
    <col min="15879" max="15879" width="0" style="7" hidden="1" customWidth="1"/>
    <col min="15880" max="16128" width="11.42578125" style="7"/>
    <col min="16129" max="16129" width="46.42578125" style="7" customWidth="1"/>
    <col min="16130" max="16130" width="12.5703125" style="7" customWidth="1"/>
    <col min="16131" max="16134" width="15.5703125" style="7" customWidth="1"/>
    <col min="16135" max="16135" width="0" style="7" hidden="1" customWidth="1"/>
    <col min="16136" max="16384" width="11.42578125" style="7"/>
  </cols>
  <sheetData>
    <row r="1" spans="1:11" ht="24" customHeight="1">
      <c r="A1" s="1183" t="s">
        <v>1064</v>
      </c>
      <c r="B1" s="68"/>
      <c r="C1" s="68"/>
      <c r="D1" s="68"/>
      <c r="E1" s="68"/>
      <c r="F1" s="68"/>
      <c r="G1" s="771"/>
    </row>
    <row r="2" spans="1:11" ht="54.75" customHeight="1">
      <c r="A2" s="557" t="s">
        <v>780</v>
      </c>
      <c r="B2" s="557"/>
      <c r="C2" s="557"/>
      <c r="D2" s="557"/>
      <c r="E2" s="557"/>
      <c r="F2" s="557"/>
      <c r="G2" s="771"/>
    </row>
    <row r="3" spans="1:11" ht="19.5" customHeight="1">
      <c r="A3" s="100">
        <v>45473</v>
      </c>
      <c r="B3" s="224"/>
      <c r="C3" s="224"/>
      <c r="D3" s="224"/>
      <c r="E3" s="224"/>
      <c r="F3" s="224"/>
      <c r="G3" s="99"/>
    </row>
    <row r="4" spans="1:11" ht="21" customHeight="1">
      <c r="A4" s="200" t="s">
        <v>70</v>
      </c>
      <c r="B4" s="772"/>
      <c r="C4" s="772"/>
      <c r="D4" s="772"/>
      <c r="E4" s="772"/>
      <c r="F4" s="772"/>
      <c r="G4" s="99"/>
    </row>
    <row r="5" spans="1:11" ht="9" customHeight="1" thickBot="1">
      <c r="A5" s="773"/>
      <c r="B5" s="774"/>
      <c r="C5" s="774"/>
      <c r="D5" s="774"/>
      <c r="E5" s="774"/>
      <c r="F5" s="774"/>
      <c r="G5" s="773"/>
    </row>
    <row r="6" spans="1:11" s="94" customFormat="1" ht="54.95" customHeight="1">
      <c r="A6" s="775"/>
      <c r="B6" s="548" t="s">
        <v>781</v>
      </c>
      <c r="C6" s="548" t="s">
        <v>782</v>
      </c>
      <c r="D6" s="548" t="s">
        <v>783</v>
      </c>
      <c r="E6" s="181" t="s">
        <v>784</v>
      </c>
      <c r="F6" s="776" t="s">
        <v>785</v>
      </c>
      <c r="G6" s="777"/>
    </row>
    <row r="7" spans="1:11" ht="8.25" customHeight="1">
      <c r="A7" s="778"/>
      <c r="B7" s="779"/>
      <c r="C7" s="779"/>
      <c r="D7" s="779"/>
      <c r="E7" s="779"/>
      <c r="F7" s="110"/>
      <c r="G7" s="780"/>
    </row>
    <row r="8" spans="1:11" s="25" customFormat="1" ht="23.25" customHeight="1">
      <c r="A8" s="600" t="s">
        <v>786</v>
      </c>
      <c r="B8" s="781">
        <v>1310925</v>
      </c>
      <c r="C8" s="782">
        <v>7136922.7539999997</v>
      </c>
      <c r="D8" s="782">
        <v>175484.45699999999</v>
      </c>
      <c r="E8" s="782">
        <v>7312407.2110000011</v>
      </c>
      <c r="F8" s="783">
        <v>50.645371453692569</v>
      </c>
      <c r="G8" s="784"/>
    </row>
    <row r="9" spans="1:11" s="25" customFormat="1" ht="15.95" customHeight="1">
      <c r="A9" s="89" t="s">
        <v>787</v>
      </c>
      <c r="B9" s="785">
        <v>91685</v>
      </c>
      <c r="C9" s="786">
        <v>655876.21699999995</v>
      </c>
      <c r="D9" s="786">
        <v>1863.7539999999999</v>
      </c>
      <c r="E9" s="786">
        <v>657739.97100000002</v>
      </c>
      <c r="F9" s="783">
        <v>4.5554745776638024</v>
      </c>
      <c r="G9" s="787"/>
    </row>
    <row r="10" spans="1:11" s="25" customFormat="1" ht="15.95" customHeight="1">
      <c r="A10" s="89" t="s">
        <v>788</v>
      </c>
      <c r="B10" s="785">
        <v>2203</v>
      </c>
      <c r="C10" s="786">
        <v>13255.144</v>
      </c>
      <c r="D10" s="786">
        <v>73.503</v>
      </c>
      <c r="E10" s="786">
        <v>13328.647000000001</v>
      </c>
      <c r="F10" s="783">
        <v>9.2313551312445494E-2</v>
      </c>
      <c r="G10" s="787"/>
    </row>
    <row r="11" spans="1:11" s="25" customFormat="1" ht="15.95" customHeight="1">
      <c r="A11" s="89" t="s">
        <v>789</v>
      </c>
      <c r="B11" s="785">
        <v>1087</v>
      </c>
      <c r="C11" s="786">
        <v>22922.376</v>
      </c>
      <c r="D11" s="786">
        <v>6324.5789999999997</v>
      </c>
      <c r="E11" s="786">
        <v>29246.955000000002</v>
      </c>
      <c r="F11" s="783">
        <v>0.20256296690318859</v>
      </c>
      <c r="G11" s="788"/>
    </row>
    <row r="12" spans="1:11" s="25" customFormat="1" ht="15.95" customHeight="1">
      <c r="A12" s="89" t="s">
        <v>790</v>
      </c>
      <c r="B12" s="785">
        <v>93446</v>
      </c>
      <c r="C12" s="786">
        <v>524826.51300000004</v>
      </c>
      <c r="D12" s="786">
        <v>3855.0970000000002</v>
      </c>
      <c r="E12" s="786">
        <v>528681.61</v>
      </c>
      <c r="F12" s="783">
        <v>3.6616227388032176</v>
      </c>
      <c r="G12" s="787"/>
      <c r="H12" s="789"/>
      <c r="I12" s="789"/>
      <c r="J12" s="789"/>
      <c r="K12" s="789"/>
    </row>
    <row r="13" spans="1:11" s="25" customFormat="1" ht="15.95" customHeight="1">
      <c r="A13" s="89" t="s">
        <v>791</v>
      </c>
      <c r="B13" s="785">
        <v>19060</v>
      </c>
      <c r="C13" s="786">
        <v>106223.155</v>
      </c>
      <c r="D13" s="786">
        <v>761.64300000000003</v>
      </c>
      <c r="E13" s="786">
        <v>106984.798</v>
      </c>
      <c r="F13" s="783">
        <v>0.74097143092052897</v>
      </c>
      <c r="G13" s="787"/>
    </row>
    <row r="14" spans="1:11" s="25" customFormat="1" ht="15.95" customHeight="1">
      <c r="A14" s="89" t="s">
        <v>792</v>
      </c>
      <c r="B14" s="785">
        <v>45250</v>
      </c>
      <c r="C14" s="786">
        <v>218414.989</v>
      </c>
      <c r="D14" s="786">
        <v>307.291</v>
      </c>
      <c r="E14" s="786">
        <v>218722.28</v>
      </c>
      <c r="F14" s="783">
        <v>1.5148597166655453</v>
      </c>
      <c r="G14" s="787"/>
    </row>
    <row r="15" spans="1:11" s="25" customFormat="1" ht="15.95" customHeight="1">
      <c r="A15" s="89" t="s">
        <v>793</v>
      </c>
      <c r="B15" s="785">
        <v>7605</v>
      </c>
      <c r="C15" s="786">
        <v>50088.26</v>
      </c>
      <c r="D15" s="786">
        <v>231.11699999999999</v>
      </c>
      <c r="E15" s="786">
        <v>50319.377</v>
      </c>
      <c r="F15" s="783">
        <v>0.34850952168661903</v>
      </c>
      <c r="G15" s="787"/>
    </row>
    <row r="16" spans="1:11" s="25" customFormat="1" ht="15.95" customHeight="1">
      <c r="A16" s="89" t="s">
        <v>794</v>
      </c>
      <c r="B16" s="785">
        <v>1957</v>
      </c>
      <c r="C16" s="786">
        <v>9337.8799999999992</v>
      </c>
      <c r="D16" s="786">
        <v>341.02</v>
      </c>
      <c r="E16" s="786">
        <v>9678.9</v>
      </c>
      <c r="F16" s="783">
        <v>6.7035583716638952E-2</v>
      </c>
      <c r="G16" s="787"/>
    </row>
    <row r="17" spans="1:11" s="25" customFormat="1" ht="15.95" customHeight="1">
      <c r="A17" s="89" t="s">
        <v>795</v>
      </c>
      <c r="B17" s="785">
        <v>792</v>
      </c>
      <c r="C17" s="786">
        <v>6725.9949999999999</v>
      </c>
      <c r="D17" s="786">
        <v>0</v>
      </c>
      <c r="E17" s="786">
        <v>6725.9949999999999</v>
      </c>
      <c r="F17" s="783">
        <v>4.6583909421545319E-2</v>
      </c>
      <c r="G17" s="787"/>
    </row>
    <row r="18" spans="1:11" s="25" customFormat="1" ht="15.95" customHeight="1">
      <c r="A18" s="89" t="s">
        <v>796</v>
      </c>
      <c r="B18" s="785">
        <v>3515</v>
      </c>
      <c r="C18" s="786">
        <v>28958.216</v>
      </c>
      <c r="D18" s="786">
        <v>189.34100000000001</v>
      </c>
      <c r="E18" s="786">
        <v>29147.557000000001</v>
      </c>
      <c r="F18" s="783">
        <v>0.20187454126078436</v>
      </c>
      <c r="G18" s="787"/>
    </row>
    <row r="19" spans="1:11" s="25" customFormat="1" ht="15.95" customHeight="1">
      <c r="A19" s="89" t="s">
        <v>797</v>
      </c>
      <c r="B19" s="785">
        <v>6166</v>
      </c>
      <c r="C19" s="786">
        <v>51421.353999999999</v>
      </c>
      <c r="D19" s="786">
        <v>878.88800000000003</v>
      </c>
      <c r="E19" s="786">
        <v>52300.241999999998</v>
      </c>
      <c r="F19" s="783">
        <v>0.36222889491486393</v>
      </c>
      <c r="G19" s="787"/>
    </row>
    <row r="20" spans="1:11" s="25" customFormat="1" ht="15.95" customHeight="1">
      <c r="A20" s="89" t="s">
        <v>798</v>
      </c>
      <c r="B20" s="785">
        <v>3119</v>
      </c>
      <c r="C20" s="786">
        <v>15826.157999999999</v>
      </c>
      <c r="D20" s="786">
        <v>594.16899999999998</v>
      </c>
      <c r="E20" s="786">
        <v>16420.327000000001</v>
      </c>
      <c r="F20" s="783">
        <v>0.11372637440856782</v>
      </c>
      <c r="G20" s="787"/>
    </row>
    <row r="21" spans="1:11" s="25" customFormat="1" ht="15.95" customHeight="1">
      <c r="A21" s="89" t="s">
        <v>799</v>
      </c>
      <c r="B21" s="785">
        <v>1466</v>
      </c>
      <c r="C21" s="786">
        <v>9151.7119999999995</v>
      </c>
      <c r="D21" s="786">
        <v>204.977</v>
      </c>
      <c r="E21" s="786">
        <v>9356.6890000000003</v>
      </c>
      <c r="F21" s="783">
        <v>6.4803966232738722E-2</v>
      </c>
      <c r="G21" s="787"/>
    </row>
    <row r="22" spans="1:11" s="25" customFormat="1" ht="15.95" customHeight="1">
      <c r="A22" s="89" t="s">
        <v>800</v>
      </c>
      <c r="B22" s="785">
        <v>4516</v>
      </c>
      <c r="C22" s="786">
        <v>28678.794000000002</v>
      </c>
      <c r="D22" s="786">
        <v>346.65100000000001</v>
      </c>
      <c r="E22" s="786">
        <v>29025.445</v>
      </c>
      <c r="F22" s="783">
        <v>0.20102879957538561</v>
      </c>
      <c r="G22" s="787"/>
    </row>
    <row r="23" spans="1:11" s="25" customFormat="1" ht="15.95" customHeight="1">
      <c r="A23" s="89" t="s">
        <v>801</v>
      </c>
      <c r="B23" s="785">
        <v>1510</v>
      </c>
      <c r="C23" s="786">
        <v>10925.045</v>
      </c>
      <c r="D23" s="786">
        <v>0</v>
      </c>
      <c r="E23" s="786">
        <v>10925.045</v>
      </c>
      <c r="F23" s="783">
        <v>7.5666322485566317E-2</v>
      </c>
      <c r="G23" s="787"/>
    </row>
    <row r="24" spans="1:11" s="25" customFormat="1" ht="15.95" customHeight="1">
      <c r="A24" s="89" t="s">
        <v>802</v>
      </c>
      <c r="B24" s="785">
        <v>30769</v>
      </c>
      <c r="C24" s="786">
        <v>226197.25899999999</v>
      </c>
      <c r="D24" s="786">
        <v>5573.3190000000004</v>
      </c>
      <c r="E24" s="786">
        <v>231770.57800000001</v>
      </c>
      <c r="F24" s="783">
        <v>1.6052315846400729</v>
      </c>
      <c r="G24" s="788"/>
    </row>
    <row r="25" spans="1:11" s="25" customFormat="1" ht="15.95" customHeight="1">
      <c r="A25" s="89" t="s">
        <v>803</v>
      </c>
      <c r="B25" s="785">
        <v>865234</v>
      </c>
      <c r="C25" s="786">
        <v>3823949.7039999999</v>
      </c>
      <c r="D25" s="786">
        <v>18932.442999999999</v>
      </c>
      <c r="E25" s="786">
        <v>3842882.1469999999</v>
      </c>
      <c r="F25" s="783">
        <v>26.615612092117463</v>
      </c>
      <c r="G25" s="787"/>
      <c r="H25" s="789"/>
      <c r="I25" s="789"/>
      <c r="J25" s="789"/>
      <c r="K25" s="789"/>
    </row>
    <row r="26" spans="1:11" s="25" customFormat="1" ht="15.95" customHeight="1">
      <c r="A26" s="89" t="s">
        <v>804</v>
      </c>
      <c r="B26" s="785">
        <v>20122</v>
      </c>
      <c r="C26" s="786">
        <v>196136.527</v>
      </c>
      <c r="D26" s="786">
        <v>7304.2150000000001</v>
      </c>
      <c r="E26" s="786">
        <v>203440.742</v>
      </c>
      <c r="F26" s="783">
        <v>1.4090205386682522</v>
      </c>
      <c r="G26" s="787"/>
    </row>
    <row r="27" spans="1:11" s="25" customFormat="1" ht="15.95" customHeight="1">
      <c r="A27" s="89" t="s">
        <v>805</v>
      </c>
      <c r="B27" s="785">
        <v>151586</v>
      </c>
      <c r="C27" s="786">
        <v>924481.93799999997</v>
      </c>
      <c r="D27" s="786">
        <v>10031.464</v>
      </c>
      <c r="E27" s="786">
        <v>934513.402</v>
      </c>
      <c r="F27" s="783">
        <v>6.472393701153238</v>
      </c>
      <c r="G27" s="787"/>
    </row>
    <row r="28" spans="1:11" s="25" customFormat="1" ht="15.95" customHeight="1">
      <c r="A28" s="89" t="s">
        <v>806</v>
      </c>
      <c r="B28" s="785">
        <v>693526</v>
      </c>
      <c r="C28" s="786">
        <v>2703331.2390000001</v>
      </c>
      <c r="D28" s="786">
        <v>1596.7639999999999</v>
      </c>
      <c r="E28" s="786">
        <v>2704928.003</v>
      </c>
      <c r="F28" s="783">
        <v>18.734197852295974</v>
      </c>
      <c r="G28" s="787"/>
    </row>
    <row r="29" spans="1:11" s="25" customFormat="1" ht="15.95" customHeight="1">
      <c r="A29" s="89" t="s">
        <v>807</v>
      </c>
      <c r="B29" s="785">
        <v>66226</v>
      </c>
      <c r="C29" s="786">
        <v>325808.66600000003</v>
      </c>
      <c r="D29" s="786">
        <v>1500.463</v>
      </c>
      <c r="E29" s="786">
        <v>327309.12900000002</v>
      </c>
      <c r="F29" s="783">
        <v>2.2669268737459505</v>
      </c>
      <c r="G29" s="787"/>
    </row>
    <row r="30" spans="1:11" s="25" customFormat="1" ht="15.95" customHeight="1">
      <c r="A30" s="89" t="s">
        <v>808</v>
      </c>
      <c r="B30" s="785">
        <v>44889</v>
      </c>
      <c r="C30" s="786">
        <v>522032.00199999998</v>
      </c>
      <c r="D30" s="786">
        <v>41917.383999999998</v>
      </c>
      <c r="E30" s="786">
        <v>563949.38600000006</v>
      </c>
      <c r="F30" s="783">
        <v>3.9058856148064494</v>
      </c>
      <c r="G30" s="788"/>
    </row>
    <row r="31" spans="1:11" s="25" customFormat="1" ht="15.95" customHeight="1">
      <c r="A31" s="89" t="s">
        <v>809</v>
      </c>
      <c r="B31" s="785">
        <v>1182</v>
      </c>
      <c r="C31" s="786">
        <v>9547.5169999999998</v>
      </c>
      <c r="D31" s="786">
        <v>60.973999999999997</v>
      </c>
      <c r="E31" s="786">
        <v>9608.491</v>
      </c>
      <c r="F31" s="783">
        <v>6.654793445753876E-2</v>
      </c>
      <c r="G31" s="787"/>
    </row>
    <row r="32" spans="1:11" s="25" customFormat="1" ht="15.95" customHeight="1">
      <c r="A32" s="89" t="s">
        <v>810</v>
      </c>
      <c r="B32" s="785">
        <v>35088</v>
      </c>
      <c r="C32" s="786">
        <v>483656.821</v>
      </c>
      <c r="D32" s="786">
        <v>71658.857999999993</v>
      </c>
      <c r="E32" s="786">
        <v>555315.679</v>
      </c>
      <c r="F32" s="783">
        <v>3.8460889862243337</v>
      </c>
      <c r="G32" s="787"/>
    </row>
    <row r="33" spans="1:8" s="25" customFormat="1" ht="15.95" customHeight="1">
      <c r="A33" s="89" t="s">
        <v>811</v>
      </c>
      <c r="B33" s="785">
        <v>17686</v>
      </c>
      <c r="C33" s="786">
        <v>275425.54100000003</v>
      </c>
      <c r="D33" s="786">
        <v>14910.478999999999</v>
      </c>
      <c r="E33" s="786">
        <v>290336.02</v>
      </c>
      <c r="F33" s="783">
        <v>2.0108529455481268</v>
      </c>
      <c r="G33" s="787"/>
    </row>
    <row r="34" spans="1:8" s="25" customFormat="1" ht="15.95" customHeight="1">
      <c r="A34" s="89" t="s">
        <v>812</v>
      </c>
      <c r="B34" s="785">
        <v>17402</v>
      </c>
      <c r="C34" s="786">
        <v>208231.28</v>
      </c>
      <c r="D34" s="786">
        <v>56748.379000000001</v>
      </c>
      <c r="E34" s="786">
        <v>264979.65899999999</v>
      </c>
      <c r="F34" s="783">
        <v>1.8352360406762074</v>
      </c>
      <c r="G34" s="787"/>
    </row>
    <row r="35" spans="1:8" s="25" customFormat="1" ht="15.95" customHeight="1">
      <c r="A35" s="89" t="s">
        <v>813</v>
      </c>
      <c r="B35" s="785">
        <v>2975</v>
      </c>
      <c r="C35" s="786">
        <v>18945.478999999999</v>
      </c>
      <c r="D35" s="786">
        <v>0</v>
      </c>
      <c r="E35" s="786">
        <v>18945.478999999999</v>
      </c>
      <c r="F35" s="783">
        <v>0.13121545253658218</v>
      </c>
      <c r="G35" s="788"/>
    </row>
    <row r="36" spans="1:8" s="25" customFormat="1" ht="15.95" customHeight="1">
      <c r="A36" s="89" t="s">
        <v>814</v>
      </c>
      <c r="B36" s="785">
        <v>4606</v>
      </c>
      <c r="C36" s="786">
        <v>25022.491999999998</v>
      </c>
      <c r="D36" s="786">
        <v>20.707000000000001</v>
      </c>
      <c r="E36" s="786">
        <v>25043.199000000001</v>
      </c>
      <c r="F36" s="783">
        <v>0.17344796031542314</v>
      </c>
      <c r="G36" s="787"/>
    </row>
    <row r="37" spans="1:8" s="25" customFormat="1" ht="15.95" customHeight="1">
      <c r="A37" s="89" t="s">
        <v>815</v>
      </c>
      <c r="B37" s="785">
        <v>8602</v>
      </c>
      <c r="C37" s="786">
        <v>57271.184999999998</v>
      </c>
      <c r="D37" s="786">
        <v>309.834</v>
      </c>
      <c r="E37" s="786">
        <v>57581.019</v>
      </c>
      <c r="F37" s="783">
        <v>0.39880329579434426</v>
      </c>
      <c r="G37" s="787"/>
    </row>
    <row r="38" spans="1:8" s="25" customFormat="1" ht="15.95" customHeight="1">
      <c r="A38" s="89" t="s">
        <v>816</v>
      </c>
      <c r="B38" s="785">
        <v>33961</v>
      </c>
      <c r="C38" s="786">
        <v>182991.65100000001</v>
      </c>
      <c r="D38" s="786">
        <v>4258.4650000000001</v>
      </c>
      <c r="E38" s="786">
        <v>187250.11600000001</v>
      </c>
      <c r="F38" s="783">
        <v>1.2968850620492367</v>
      </c>
      <c r="G38" s="788"/>
    </row>
    <row r="39" spans="1:8" s="25" customFormat="1" ht="15.95" customHeight="1">
      <c r="A39" s="89" t="s">
        <v>817</v>
      </c>
      <c r="B39" s="785">
        <v>27462</v>
      </c>
      <c r="C39" s="786">
        <v>233694.68299999999</v>
      </c>
      <c r="D39" s="786">
        <v>19135.077000000001</v>
      </c>
      <c r="E39" s="786">
        <v>252829.76</v>
      </c>
      <c r="F39" s="783">
        <v>1.7510864398369377</v>
      </c>
      <c r="G39" s="787"/>
    </row>
    <row r="40" spans="1:8" s="25" customFormat="1" ht="15.95" customHeight="1">
      <c r="A40" s="790" t="s">
        <v>818</v>
      </c>
      <c r="B40" s="781">
        <v>4085</v>
      </c>
      <c r="C40" s="782">
        <v>316418.288</v>
      </c>
      <c r="D40" s="782">
        <v>327.09199999999998</v>
      </c>
      <c r="E40" s="782">
        <v>316745.38</v>
      </c>
      <c r="F40" s="783">
        <v>2.1937628695253197</v>
      </c>
      <c r="G40" s="787"/>
    </row>
    <row r="41" spans="1:8" s="30" customFormat="1" ht="15.95" customHeight="1">
      <c r="A41" s="790" t="s">
        <v>819</v>
      </c>
      <c r="B41" s="781">
        <v>1351669</v>
      </c>
      <c r="C41" s="782">
        <v>6628187.8059999999</v>
      </c>
      <c r="D41" s="782">
        <v>181110.74100000001</v>
      </c>
      <c r="E41" s="782">
        <v>6809298.5470000003</v>
      </c>
      <c r="F41" s="783">
        <v>47.160865676782123</v>
      </c>
      <c r="G41" s="791"/>
    </row>
    <row r="42" spans="1:8" s="30" customFormat="1" ht="18.75" customHeight="1">
      <c r="A42" s="790" t="s">
        <v>820</v>
      </c>
      <c r="B42" s="781">
        <v>2666679</v>
      </c>
      <c r="C42" s="782">
        <v>14081528.847999999</v>
      </c>
      <c r="D42" s="782">
        <v>356922.29</v>
      </c>
      <c r="E42" s="782">
        <v>14438451.138</v>
      </c>
      <c r="F42" s="783">
        <v>100</v>
      </c>
      <c r="G42" s="792"/>
      <c r="H42" s="793"/>
    </row>
    <row r="43" spans="1:8" ht="8.25" customHeight="1" thickBot="1">
      <c r="A43" s="794"/>
      <c r="B43" s="795"/>
      <c r="C43" s="795"/>
      <c r="D43" s="795"/>
      <c r="E43" s="795"/>
      <c r="F43" s="795"/>
      <c r="G43" s="796"/>
    </row>
    <row r="44" spans="1:8" ht="6" customHeight="1">
      <c r="A44" s="29"/>
      <c r="B44" s="791"/>
      <c r="C44" s="791"/>
      <c r="D44" s="791"/>
      <c r="E44" s="791"/>
      <c r="F44" s="791"/>
      <c r="G44" s="797"/>
    </row>
    <row r="45" spans="1:8" ht="9" customHeight="1">
      <c r="A45" s="139" t="s">
        <v>413</v>
      </c>
      <c r="B45" s="139"/>
      <c r="C45" s="139"/>
      <c r="D45" s="139"/>
      <c r="E45" s="798"/>
      <c r="F45" s="139"/>
      <c r="G45" s="799"/>
    </row>
    <row r="46" spans="1:8" ht="9" customHeight="1">
      <c r="A46" s="139" t="s">
        <v>821</v>
      </c>
      <c r="B46" s="139"/>
      <c r="C46" s="139"/>
      <c r="D46" s="139"/>
      <c r="E46" s="139"/>
      <c r="F46" s="139"/>
      <c r="G46" s="799"/>
    </row>
    <row r="47" spans="1:8" ht="9" customHeight="1">
      <c r="A47" s="139" t="s">
        <v>822</v>
      </c>
      <c r="B47" s="139"/>
      <c r="C47" s="139"/>
      <c r="D47" s="139"/>
      <c r="E47" s="139"/>
      <c r="F47" s="139"/>
      <c r="G47" s="799"/>
    </row>
    <row r="48" spans="1:8" ht="13.5">
      <c r="A48" s="95"/>
      <c r="B48" s="15"/>
      <c r="C48" s="15"/>
      <c r="D48" s="15"/>
      <c r="E48" s="15"/>
      <c r="F48" s="15"/>
      <c r="G48" s="15"/>
      <c r="H48" s="15"/>
    </row>
    <row r="49" spans="1:7">
      <c r="A49" s="773"/>
      <c r="B49" s="773"/>
      <c r="C49" s="773"/>
      <c r="D49" s="773"/>
      <c r="E49" s="773"/>
      <c r="F49" s="773"/>
      <c r="G49" s="774"/>
    </row>
    <row r="50" spans="1:7">
      <c r="A50" s="773"/>
      <c r="B50" s="773"/>
      <c r="C50" s="773"/>
      <c r="D50" s="773"/>
      <c r="E50" s="773"/>
      <c r="F50" s="773"/>
      <c r="G50" s="774"/>
    </row>
    <row r="51" spans="1:7">
      <c r="A51" s="773"/>
      <c r="B51" s="773"/>
      <c r="C51" s="773"/>
      <c r="D51" s="773"/>
      <c r="E51" s="773"/>
      <c r="F51" s="773"/>
      <c r="G51" s="774"/>
    </row>
    <row r="52" spans="1:7">
      <c r="A52" s="773"/>
      <c r="B52" s="773"/>
      <c r="C52" s="773"/>
      <c r="D52" s="773"/>
      <c r="E52" s="773"/>
      <c r="F52" s="773"/>
      <c r="G52" s="774"/>
    </row>
    <row r="53" spans="1:7">
      <c r="A53" s="773"/>
      <c r="B53" s="773"/>
      <c r="C53" s="773"/>
      <c r="D53" s="773"/>
      <c r="E53" s="773"/>
      <c r="F53" s="773"/>
      <c r="G53" s="774"/>
    </row>
    <row r="54" spans="1:7">
      <c r="A54" s="773"/>
      <c r="B54" s="773"/>
      <c r="C54" s="773"/>
      <c r="D54" s="773"/>
      <c r="E54" s="773"/>
      <c r="F54" s="773"/>
      <c r="G54" s="774"/>
    </row>
    <row r="55" spans="1:7">
      <c r="A55" s="773"/>
      <c r="B55" s="773"/>
      <c r="C55" s="773"/>
      <c r="D55" s="773"/>
      <c r="E55" s="773"/>
      <c r="F55" s="773"/>
      <c r="G55" s="774"/>
    </row>
    <row r="56" spans="1:7">
      <c r="A56" s="773"/>
      <c r="B56" s="773"/>
      <c r="C56" s="773"/>
      <c r="D56" s="773"/>
      <c r="E56" s="773"/>
      <c r="F56" s="773"/>
      <c r="G56" s="774"/>
    </row>
    <row r="57" spans="1:7">
      <c r="A57" s="773"/>
      <c r="B57" s="773"/>
      <c r="C57" s="773"/>
      <c r="D57" s="773"/>
      <c r="E57" s="773"/>
      <c r="F57" s="773"/>
      <c r="G57" s="774"/>
    </row>
    <row r="58" spans="1:7">
      <c r="A58" s="773"/>
      <c r="B58" s="773"/>
      <c r="C58" s="773"/>
      <c r="D58" s="773"/>
      <c r="E58" s="773"/>
      <c r="F58" s="773"/>
      <c r="G58" s="774"/>
    </row>
    <row r="59" spans="1:7">
      <c r="A59" s="773"/>
      <c r="B59" s="773"/>
      <c r="C59" s="773"/>
      <c r="D59" s="773"/>
      <c r="E59" s="773"/>
      <c r="F59" s="773"/>
      <c r="G59" s="774"/>
    </row>
    <row r="60" spans="1:7">
      <c r="A60" s="773"/>
      <c r="B60" s="773"/>
      <c r="C60" s="773"/>
      <c r="D60" s="773"/>
      <c r="E60" s="773"/>
      <c r="F60" s="773"/>
      <c r="G60" s="774"/>
    </row>
    <row r="61" spans="1:7">
      <c r="A61" s="773"/>
      <c r="B61" s="773"/>
      <c r="C61" s="773"/>
      <c r="D61" s="773"/>
      <c r="E61" s="773"/>
      <c r="F61" s="773"/>
      <c r="G61" s="773"/>
    </row>
    <row r="62" spans="1:7">
      <c r="A62" s="773"/>
      <c r="B62" s="773"/>
      <c r="C62" s="773"/>
      <c r="D62" s="773"/>
      <c r="E62" s="773"/>
      <c r="F62" s="773"/>
      <c r="G62" s="773"/>
    </row>
    <row r="63" spans="1:7">
      <c r="A63" s="773"/>
      <c r="B63" s="773"/>
      <c r="C63" s="773"/>
      <c r="D63" s="773"/>
      <c r="E63" s="773"/>
      <c r="F63" s="773"/>
      <c r="G63" s="773"/>
    </row>
    <row r="64" spans="1:7">
      <c r="A64" s="773"/>
      <c r="B64" s="773"/>
      <c r="C64" s="773"/>
      <c r="D64" s="773"/>
      <c r="E64" s="773"/>
      <c r="F64" s="773"/>
      <c r="G64" s="773"/>
    </row>
    <row r="65" spans="1:7">
      <c r="A65" s="773"/>
      <c r="B65" s="773"/>
      <c r="C65" s="773"/>
      <c r="D65" s="773"/>
      <c r="E65" s="773"/>
      <c r="F65" s="773"/>
      <c r="G65" s="773"/>
    </row>
    <row r="200" spans="3:3">
      <c r="C200" s="402" t="s">
        <v>57</v>
      </c>
    </row>
  </sheetData>
  <mergeCells count="1">
    <mergeCell ref="A2:F2"/>
  </mergeCells>
  <hyperlinks>
    <hyperlink ref="A1" location="Índice!A1" display="Volver al Índice" xr:uid="{0D3EDDAA-12E9-4B14-9CF7-F26BEE0C26A6}"/>
  </hyperlinks>
  <pageMargins left="0.19685039370078741" right="0.19685039370078741" top="0.59055118110236227" bottom="0.59055118110236227" header="0.6692913385826772" footer="0.62992125984251968"/>
  <pageSetup paperSize="9" scale="82"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99A91-8D76-48C6-8865-A0F03C4E3119}">
  <dimension ref="A1:R752"/>
  <sheetViews>
    <sheetView showGridLines="0" zoomScaleNormal="100" workbookViewId="0"/>
  </sheetViews>
  <sheetFormatPr baseColWidth="10" defaultRowHeight="12.75"/>
  <cols>
    <col min="1" max="1" width="11.42578125" style="817"/>
    <col min="2" max="2" width="19.42578125" style="817" bestFit="1" customWidth="1"/>
    <col min="3" max="3" width="25.85546875" style="817" bestFit="1" customWidth="1"/>
    <col min="4" max="4" width="14.42578125" style="817" bestFit="1" customWidth="1"/>
    <col min="5" max="5" width="12.5703125" style="817" bestFit="1" customWidth="1"/>
    <col min="6" max="6" width="14.42578125" style="817" bestFit="1" customWidth="1"/>
    <col min="7" max="12" width="12.5703125" style="817" bestFit="1" customWidth="1"/>
    <col min="13" max="13" width="13.42578125" style="817" bestFit="1" customWidth="1"/>
    <col min="14" max="14" width="12.5703125" style="817" bestFit="1" customWidth="1"/>
    <col min="15" max="15" width="13.42578125" style="817" bestFit="1" customWidth="1"/>
    <col min="16" max="16" width="14.42578125" style="817" bestFit="1" customWidth="1"/>
    <col min="17" max="17" width="13.28515625" style="817" bestFit="1" customWidth="1"/>
    <col min="18" max="18" width="13.5703125" style="817" bestFit="1" customWidth="1"/>
    <col min="19" max="258" width="11.42578125" style="817"/>
    <col min="259" max="259" width="19.85546875" style="817" bestFit="1" customWidth="1"/>
    <col min="260" max="260" width="14.42578125" style="817" bestFit="1" customWidth="1"/>
    <col min="261" max="261" width="12.5703125" style="817" bestFit="1" customWidth="1"/>
    <col min="262" max="262" width="14.42578125" style="817" bestFit="1" customWidth="1"/>
    <col min="263" max="268" width="12.5703125" style="817" bestFit="1" customWidth="1"/>
    <col min="269" max="269" width="13.42578125" style="817" bestFit="1" customWidth="1"/>
    <col min="270" max="270" width="12.5703125" style="817" bestFit="1" customWidth="1"/>
    <col min="271" max="271" width="13.42578125" style="817" bestFit="1" customWidth="1"/>
    <col min="272" max="272" width="14.42578125" style="817" bestFit="1" customWidth="1"/>
    <col min="273" max="273" width="13.28515625" style="817" bestFit="1" customWidth="1"/>
    <col min="274" max="274" width="13.5703125" style="817" bestFit="1" customWidth="1"/>
    <col min="275" max="514" width="11.42578125" style="817"/>
    <col min="515" max="515" width="19.85546875" style="817" bestFit="1" customWidth="1"/>
    <col min="516" max="516" width="14.42578125" style="817" bestFit="1" customWidth="1"/>
    <col min="517" max="517" width="12.5703125" style="817" bestFit="1" customWidth="1"/>
    <col min="518" max="518" width="14.42578125" style="817" bestFit="1" customWidth="1"/>
    <col min="519" max="524" width="12.5703125" style="817" bestFit="1" customWidth="1"/>
    <col min="525" max="525" width="13.42578125" style="817" bestFit="1" customWidth="1"/>
    <col min="526" max="526" width="12.5703125" style="817" bestFit="1" customWidth="1"/>
    <col min="527" max="527" width="13.42578125" style="817" bestFit="1" customWidth="1"/>
    <col min="528" max="528" width="14.42578125" style="817" bestFit="1" customWidth="1"/>
    <col min="529" max="529" width="13.28515625" style="817" bestFit="1" customWidth="1"/>
    <col min="530" max="530" width="13.5703125" style="817" bestFit="1" customWidth="1"/>
    <col min="531" max="770" width="11.42578125" style="817"/>
    <col min="771" max="771" width="19.85546875" style="817" bestFit="1" customWidth="1"/>
    <col min="772" max="772" width="14.42578125" style="817" bestFit="1" customWidth="1"/>
    <col min="773" max="773" width="12.5703125" style="817" bestFit="1" customWidth="1"/>
    <col min="774" max="774" width="14.42578125" style="817" bestFit="1" customWidth="1"/>
    <col min="775" max="780" width="12.5703125" style="817" bestFit="1" customWidth="1"/>
    <col min="781" max="781" width="13.42578125" style="817" bestFit="1" customWidth="1"/>
    <col min="782" max="782" width="12.5703125" style="817" bestFit="1" customWidth="1"/>
    <col min="783" max="783" width="13.42578125" style="817" bestFit="1" customWidth="1"/>
    <col min="784" max="784" width="14.42578125" style="817" bestFit="1" customWidth="1"/>
    <col min="785" max="785" width="13.28515625" style="817" bestFit="1" customWidth="1"/>
    <col min="786" max="786" width="13.5703125" style="817" bestFit="1" customWidth="1"/>
    <col min="787" max="1026" width="11.42578125" style="817"/>
    <col min="1027" max="1027" width="19.85546875" style="817" bestFit="1" customWidth="1"/>
    <col min="1028" max="1028" width="14.42578125" style="817" bestFit="1" customWidth="1"/>
    <col min="1029" max="1029" width="12.5703125" style="817" bestFit="1" customWidth="1"/>
    <col min="1030" max="1030" width="14.42578125" style="817" bestFit="1" customWidth="1"/>
    <col min="1031" max="1036" width="12.5703125" style="817" bestFit="1" customWidth="1"/>
    <col min="1037" max="1037" width="13.42578125" style="817" bestFit="1" customWidth="1"/>
    <col min="1038" max="1038" width="12.5703125" style="817" bestFit="1" customWidth="1"/>
    <col min="1039" max="1039" width="13.42578125" style="817" bestFit="1" customWidth="1"/>
    <col min="1040" max="1040" width="14.42578125" style="817" bestFit="1" customWidth="1"/>
    <col min="1041" max="1041" width="13.28515625" style="817" bestFit="1" customWidth="1"/>
    <col min="1042" max="1042" width="13.5703125" style="817" bestFit="1" customWidth="1"/>
    <col min="1043" max="1282" width="11.42578125" style="817"/>
    <col min="1283" max="1283" width="19.85546875" style="817" bestFit="1" customWidth="1"/>
    <col min="1284" max="1284" width="14.42578125" style="817" bestFit="1" customWidth="1"/>
    <col min="1285" max="1285" width="12.5703125" style="817" bestFit="1" customWidth="1"/>
    <col min="1286" max="1286" width="14.42578125" style="817" bestFit="1" customWidth="1"/>
    <col min="1287" max="1292" width="12.5703125" style="817" bestFit="1" customWidth="1"/>
    <col min="1293" max="1293" width="13.42578125" style="817" bestFit="1" customWidth="1"/>
    <col min="1294" max="1294" width="12.5703125" style="817" bestFit="1" customWidth="1"/>
    <col min="1295" max="1295" width="13.42578125" style="817" bestFit="1" customWidth="1"/>
    <col min="1296" max="1296" width="14.42578125" style="817" bestFit="1" customWidth="1"/>
    <col min="1297" max="1297" width="13.28515625" style="817" bestFit="1" customWidth="1"/>
    <col min="1298" max="1298" width="13.5703125" style="817" bestFit="1" customWidth="1"/>
    <col min="1299" max="1538" width="11.42578125" style="817"/>
    <col min="1539" max="1539" width="19.85546875" style="817" bestFit="1" customWidth="1"/>
    <col min="1540" max="1540" width="14.42578125" style="817" bestFit="1" customWidth="1"/>
    <col min="1541" max="1541" width="12.5703125" style="817" bestFit="1" customWidth="1"/>
    <col min="1542" max="1542" width="14.42578125" style="817" bestFit="1" customWidth="1"/>
    <col min="1543" max="1548" width="12.5703125" style="817" bestFit="1" customWidth="1"/>
    <col min="1549" max="1549" width="13.42578125" style="817" bestFit="1" customWidth="1"/>
    <col min="1550" max="1550" width="12.5703125" style="817" bestFit="1" customWidth="1"/>
    <col min="1551" max="1551" width="13.42578125" style="817" bestFit="1" customWidth="1"/>
    <col min="1552" max="1552" width="14.42578125" style="817" bestFit="1" customWidth="1"/>
    <col min="1553" max="1553" width="13.28515625" style="817" bestFit="1" customWidth="1"/>
    <col min="1554" max="1554" width="13.5703125" style="817" bestFit="1" customWidth="1"/>
    <col min="1555" max="1794" width="11.42578125" style="817"/>
    <col min="1795" max="1795" width="19.85546875" style="817" bestFit="1" customWidth="1"/>
    <col min="1796" max="1796" width="14.42578125" style="817" bestFit="1" customWidth="1"/>
    <col min="1797" max="1797" width="12.5703125" style="817" bestFit="1" customWidth="1"/>
    <col min="1798" max="1798" width="14.42578125" style="817" bestFit="1" customWidth="1"/>
    <col min="1799" max="1804" width="12.5703125" style="817" bestFit="1" customWidth="1"/>
    <col min="1805" max="1805" width="13.42578125" style="817" bestFit="1" customWidth="1"/>
    <col min="1806" max="1806" width="12.5703125" style="817" bestFit="1" customWidth="1"/>
    <col min="1807" max="1807" width="13.42578125" style="817" bestFit="1" customWidth="1"/>
    <col min="1808" max="1808" width="14.42578125" style="817" bestFit="1" customWidth="1"/>
    <col min="1809" max="1809" width="13.28515625" style="817" bestFit="1" customWidth="1"/>
    <col min="1810" max="1810" width="13.5703125" style="817" bestFit="1" customWidth="1"/>
    <col min="1811" max="2050" width="11.42578125" style="817"/>
    <col min="2051" max="2051" width="19.85546875" style="817" bestFit="1" customWidth="1"/>
    <col min="2052" max="2052" width="14.42578125" style="817" bestFit="1" customWidth="1"/>
    <col min="2053" max="2053" width="12.5703125" style="817" bestFit="1" customWidth="1"/>
    <col min="2054" max="2054" width="14.42578125" style="817" bestFit="1" customWidth="1"/>
    <col min="2055" max="2060" width="12.5703125" style="817" bestFit="1" customWidth="1"/>
    <col min="2061" max="2061" width="13.42578125" style="817" bestFit="1" customWidth="1"/>
    <col min="2062" max="2062" width="12.5703125" style="817" bestFit="1" customWidth="1"/>
    <col min="2063" max="2063" width="13.42578125" style="817" bestFit="1" customWidth="1"/>
    <col min="2064" max="2064" width="14.42578125" style="817" bestFit="1" customWidth="1"/>
    <col min="2065" max="2065" width="13.28515625" style="817" bestFit="1" customWidth="1"/>
    <col min="2066" max="2066" width="13.5703125" style="817" bestFit="1" customWidth="1"/>
    <col min="2067" max="2306" width="11.42578125" style="817"/>
    <col min="2307" max="2307" width="19.85546875" style="817" bestFit="1" customWidth="1"/>
    <col min="2308" max="2308" width="14.42578125" style="817" bestFit="1" customWidth="1"/>
    <col min="2309" max="2309" width="12.5703125" style="817" bestFit="1" customWidth="1"/>
    <col min="2310" max="2310" width="14.42578125" style="817" bestFit="1" customWidth="1"/>
    <col min="2311" max="2316" width="12.5703125" style="817" bestFit="1" customWidth="1"/>
    <col min="2317" max="2317" width="13.42578125" style="817" bestFit="1" customWidth="1"/>
    <col min="2318" max="2318" width="12.5703125" style="817" bestFit="1" customWidth="1"/>
    <col min="2319" max="2319" width="13.42578125" style="817" bestFit="1" customWidth="1"/>
    <col min="2320" max="2320" width="14.42578125" style="817" bestFit="1" customWidth="1"/>
    <col min="2321" max="2321" width="13.28515625" style="817" bestFit="1" customWidth="1"/>
    <col min="2322" max="2322" width="13.5703125" style="817" bestFit="1" customWidth="1"/>
    <col min="2323" max="2562" width="11.42578125" style="817"/>
    <col min="2563" max="2563" width="19.85546875" style="817" bestFit="1" customWidth="1"/>
    <col min="2564" max="2564" width="14.42578125" style="817" bestFit="1" customWidth="1"/>
    <col min="2565" max="2565" width="12.5703125" style="817" bestFit="1" customWidth="1"/>
    <col min="2566" max="2566" width="14.42578125" style="817" bestFit="1" customWidth="1"/>
    <col min="2567" max="2572" width="12.5703125" style="817" bestFit="1" customWidth="1"/>
    <col min="2573" max="2573" width="13.42578125" style="817" bestFit="1" customWidth="1"/>
    <col min="2574" max="2574" width="12.5703125" style="817" bestFit="1" customWidth="1"/>
    <col min="2575" max="2575" width="13.42578125" style="817" bestFit="1" customWidth="1"/>
    <col min="2576" max="2576" width="14.42578125" style="817" bestFit="1" customWidth="1"/>
    <col min="2577" max="2577" width="13.28515625" style="817" bestFit="1" customWidth="1"/>
    <col min="2578" max="2578" width="13.5703125" style="817" bestFit="1" customWidth="1"/>
    <col min="2579" max="2818" width="11.42578125" style="817"/>
    <col min="2819" max="2819" width="19.85546875" style="817" bestFit="1" customWidth="1"/>
    <col min="2820" max="2820" width="14.42578125" style="817" bestFit="1" customWidth="1"/>
    <col min="2821" max="2821" width="12.5703125" style="817" bestFit="1" customWidth="1"/>
    <col min="2822" max="2822" width="14.42578125" style="817" bestFit="1" customWidth="1"/>
    <col min="2823" max="2828" width="12.5703125" style="817" bestFit="1" customWidth="1"/>
    <col min="2829" max="2829" width="13.42578125" style="817" bestFit="1" customWidth="1"/>
    <col min="2830" max="2830" width="12.5703125" style="817" bestFit="1" customWidth="1"/>
    <col min="2831" max="2831" width="13.42578125" style="817" bestFit="1" customWidth="1"/>
    <col min="2832" max="2832" width="14.42578125" style="817" bestFit="1" customWidth="1"/>
    <col min="2833" max="2833" width="13.28515625" style="817" bestFit="1" customWidth="1"/>
    <col min="2834" max="2834" width="13.5703125" style="817" bestFit="1" customWidth="1"/>
    <col min="2835" max="3074" width="11.42578125" style="817"/>
    <col min="3075" max="3075" width="19.85546875" style="817" bestFit="1" customWidth="1"/>
    <col min="3076" max="3076" width="14.42578125" style="817" bestFit="1" customWidth="1"/>
    <col min="3077" max="3077" width="12.5703125" style="817" bestFit="1" customWidth="1"/>
    <col min="3078" max="3078" width="14.42578125" style="817" bestFit="1" customWidth="1"/>
    <col min="3079" max="3084" width="12.5703125" style="817" bestFit="1" customWidth="1"/>
    <col min="3085" max="3085" width="13.42578125" style="817" bestFit="1" customWidth="1"/>
    <col min="3086" max="3086" width="12.5703125" style="817" bestFit="1" customWidth="1"/>
    <col min="3087" max="3087" width="13.42578125" style="817" bestFit="1" customWidth="1"/>
    <col min="3088" max="3088" width="14.42578125" style="817" bestFit="1" customWidth="1"/>
    <col min="3089" max="3089" width="13.28515625" style="817" bestFit="1" customWidth="1"/>
    <col min="3090" max="3090" width="13.5703125" style="817" bestFit="1" customWidth="1"/>
    <col min="3091" max="3330" width="11.42578125" style="817"/>
    <col min="3331" max="3331" width="19.85546875" style="817" bestFit="1" customWidth="1"/>
    <col min="3332" max="3332" width="14.42578125" style="817" bestFit="1" customWidth="1"/>
    <col min="3333" max="3333" width="12.5703125" style="817" bestFit="1" customWidth="1"/>
    <col min="3334" max="3334" width="14.42578125" style="817" bestFit="1" customWidth="1"/>
    <col min="3335" max="3340" width="12.5703125" style="817" bestFit="1" customWidth="1"/>
    <col min="3341" max="3341" width="13.42578125" style="817" bestFit="1" customWidth="1"/>
    <col min="3342" max="3342" width="12.5703125" style="817" bestFit="1" customWidth="1"/>
    <col min="3343" max="3343" width="13.42578125" style="817" bestFit="1" customWidth="1"/>
    <col min="3344" max="3344" width="14.42578125" style="817" bestFit="1" customWidth="1"/>
    <col min="3345" max="3345" width="13.28515625" style="817" bestFit="1" customWidth="1"/>
    <col min="3346" max="3346" width="13.5703125" style="817" bestFit="1" customWidth="1"/>
    <col min="3347" max="3586" width="11.42578125" style="817"/>
    <col min="3587" max="3587" width="19.85546875" style="817" bestFit="1" customWidth="1"/>
    <col min="3588" max="3588" width="14.42578125" style="817" bestFit="1" customWidth="1"/>
    <col min="3589" max="3589" width="12.5703125" style="817" bestFit="1" customWidth="1"/>
    <col min="3590" max="3590" width="14.42578125" style="817" bestFit="1" customWidth="1"/>
    <col min="3591" max="3596" width="12.5703125" style="817" bestFit="1" customWidth="1"/>
    <col min="3597" max="3597" width="13.42578125" style="817" bestFit="1" customWidth="1"/>
    <col min="3598" max="3598" width="12.5703125" style="817" bestFit="1" customWidth="1"/>
    <col min="3599" max="3599" width="13.42578125" style="817" bestFit="1" customWidth="1"/>
    <col min="3600" max="3600" width="14.42578125" style="817" bestFit="1" customWidth="1"/>
    <col min="3601" max="3601" width="13.28515625" style="817" bestFit="1" customWidth="1"/>
    <col min="3602" max="3602" width="13.5703125" style="817" bestFit="1" customWidth="1"/>
    <col min="3603" max="3842" width="11.42578125" style="817"/>
    <col min="3843" max="3843" width="19.85546875" style="817" bestFit="1" customWidth="1"/>
    <col min="3844" max="3844" width="14.42578125" style="817" bestFit="1" customWidth="1"/>
    <col min="3845" max="3845" width="12.5703125" style="817" bestFit="1" customWidth="1"/>
    <col min="3846" max="3846" width="14.42578125" style="817" bestFit="1" customWidth="1"/>
    <col min="3847" max="3852" width="12.5703125" style="817" bestFit="1" customWidth="1"/>
    <col min="3853" max="3853" width="13.42578125" style="817" bestFit="1" customWidth="1"/>
    <col min="3854" max="3854" width="12.5703125" style="817" bestFit="1" customWidth="1"/>
    <col min="3855" max="3855" width="13.42578125" style="817" bestFit="1" customWidth="1"/>
    <col min="3856" max="3856" width="14.42578125" style="817" bestFit="1" customWidth="1"/>
    <col min="3857" max="3857" width="13.28515625" style="817" bestFit="1" customWidth="1"/>
    <col min="3858" max="3858" width="13.5703125" style="817" bestFit="1" customWidth="1"/>
    <col min="3859" max="4098" width="11.42578125" style="817"/>
    <col min="4099" max="4099" width="19.85546875" style="817" bestFit="1" customWidth="1"/>
    <col min="4100" max="4100" width="14.42578125" style="817" bestFit="1" customWidth="1"/>
    <col min="4101" max="4101" width="12.5703125" style="817" bestFit="1" customWidth="1"/>
    <col min="4102" max="4102" width="14.42578125" style="817" bestFit="1" customWidth="1"/>
    <col min="4103" max="4108" width="12.5703125" style="817" bestFit="1" customWidth="1"/>
    <col min="4109" max="4109" width="13.42578125" style="817" bestFit="1" customWidth="1"/>
    <col min="4110" max="4110" width="12.5703125" style="817" bestFit="1" customWidth="1"/>
    <col min="4111" max="4111" width="13.42578125" style="817" bestFit="1" customWidth="1"/>
    <col min="4112" max="4112" width="14.42578125" style="817" bestFit="1" customWidth="1"/>
    <col min="4113" max="4113" width="13.28515625" style="817" bestFit="1" customWidth="1"/>
    <col min="4114" max="4114" width="13.5703125" style="817" bestFit="1" customWidth="1"/>
    <col min="4115" max="4354" width="11.42578125" style="817"/>
    <col min="4355" max="4355" width="19.85546875" style="817" bestFit="1" customWidth="1"/>
    <col min="4356" max="4356" width="14.42578125" style="817" bestFit="1" customWidth="1"/>
    <col min="4357" max="4357" width="12.5703125" style="817" bestFit="1" customWidth="1"/>
    <col min="4358" max="4358" width="14.42578125" style="817" bestFit="1" customWidth="1"/>
    <col min="4359" max="4364" width="12.5703125" style="817" bestFit="1" customWidth="1"/>
    <col min="4365" max="4365" width="13.42578125" style="817" bestFit="1" customWidth="1"/>
    <col min="4366" max="4366" width="12.5703125" style="817" bestFit="1" customWidth="1"/>
    <col min="4367" max="4367" width="13.42578125" style="817" bestFit="1" customWidth="1"/>
    <col min="4368" max="4368" width="14.42578125" style="817" bestFit="1" customWidth="1"/>
    <col min="4369" max="4369" width="13.28515625" style="817" bestFit="1" customWidth="1"/>
    <col min="4370" max="4370" width="13.5703125" style="817" bestFit="1" customWidth="1"/>
    <col min="4371" max="4610" width="11.42578125" style="817"/>
    <col min="4611" max="4611" width="19.85546875" style="817" bestFit="1" customWidth="1"/>
    <col min="4612" max="4612" width="14.42578125" style="817" bestFit="1" customWidth="1"/>
    <col min="4613" max="4613" width="12.5703125" style="817" bestFit="1" customWidth="1"/>
    <col min="4614" max="4614" width="14.42578125" style="817" bestFit="1" customWidth="1"/>
    <col min="4615" max="4620" width="12.5703125" style="817" bestFit="1" customWidth="1"/>
    <col min="4621" max="4621" width="13.42578125" style="817" bestFit="1" customWidth="1"/>
    <col min="4622" max="4622" width="12.5703125" style="817" bestFit="1" customWidth="1"/>
    <col min="4623" max="4623" width="13.42578125" style="817" bestFit="1" customWidth="1"/>
    <col min="4624" max="4624" width="14.42578125" style="817" bestFit="1" customWidth="1"/>
    <col min="4625" max="4625" width="13.28515625" style="817" bestFit="1" customWidth="1"/>
    <col min="4626" max="4626" width="13.5703125" style="817" bestFit="1" customWidth="1"/>
    <col min="4627" max="4866" width="11.42578125" style="817"/>
    <col min="4867" max="4867" width="19.85546875" style="817" bestFit="1" customWidth="1"/>
    <col min="4868" max="4868" width="14.42578125" style="817" bestFit="1" customWidth="1"/>
    <col min="4869" max="4869" width="12.5703125" style="817" bestFit="1" customWidth="1"/>
    <col min="4870" max="4870" width="14.42578125" style="817" bestFit="1" customWidth="1"/>
    <col min="4871" max="4876" width="12.5703125" style="817" bestFit="1" customWidth="1"/>
    <col min="4877" max="4877" width="13.42578125" style="817" bestFit="1" customWidth="1"/>
    <col min="4878" max="4878" width="12.5703125" style="817" bestFit="1" customWidth="1"/>
    <col min="4879" max="4879" width="13.42578125" style="817" bestFit="1" customWidth="1"/>
    <col min="4880" max="4880" width="14.42578125" style="817" bestFit="1" customWidth="1"/>
    <col min="4881" max="4881" width="13.28515625" style="817" bestFit="1" customWidth="1"/>
    <col min="4882" max="4882" width="13.5703125" style="817" bestFit="1" customWidth="1"/>
    <col min="4883" max="5122" width="11.42578125" style="817"/>
    <col min="5123" max="5123" width="19.85546875" style="817" bestFit="1" customWidth="1"/>
    <col min="5124" max="5124" width="14.42578125" style="817" bestFit="1" customWidth="1"/>
    <col min="5125" max="5125" width="12.5703125" style="817" bestFit="1" customWidth="1"/>
    <col min="5126" max="5126" width="14.42578125" style="817" bestFit="1" customWidth="1"/>
    <col min="5127" max="5132" width="12.5703125" style="817" bestFit="1" customWidth="1"/>
    <col min="5133" max="5133" width="13.42578125" style="817" bestFit="1" customWidth="1"/>
    <col min="5134" max="5134" width="12.5703125" style="817" bestFit="1" customWidth="1"/>
    <col min="5135" max="5135" width="13.42578125" style="817" bestFit="1" customWidth="1"/>
    <col min="5136" max="5136" width="14.42578125" style="817" bestFit="1" customWidth="1"/>
    <col min="5137" max="5137" width="13.28515625" style="817" bestFit="1" customWidth="1"/>
    <col min="5138" max="5138" width="13.5703125" style="817" bestFit="1" customWidth="1"/>
    <col min="5139" max="5378" width="11.42578125" style="817"/>
    <col min="5379" max="5379" width="19.85546875" style="817" bestFit="1" customWidth="1"/>
    <col min="5380" max="5380" width="14.42578125" style="817" bestFit="1" customWidth="1"/>
    <col min="5381" max="5381" width="12.5703125" style="817" bestFit="1" customWidth="1"/>
    <col min="5382" max="5382" width="14.42578125" style="817" bestFit="1" customWidth="1"/>
    <col min="5383" max="5388" width="12.5703125" style="817" bestFit="1" customWidth="1"/>
    <col min="5389" max="5389" width="13.42578125" style="817" bestFit="1" customWidth="1"/>
    <col min="5390" max="5390" width="12.5703125" style="817" bestFit="1" customWidth="1"/>
    <col min="5391" max="5391" width="13.42578125" style="817" bestFit="1" customWidth="1"/>
    <col min="5392" max="5392" width="14.42578125" style="817" bestFit="1" customWidth="1"/>
    <col min="5393" max="5393" width="13.28515625" style="817" bestFit="1" customWidth="1"/>
    <col min="5394" max="5394" width="13.5703125" style="817" bestFit="1" customWidth="1"/>
    <col min="5395" max="5634" width="11.42578125" style="817"/>
    <col min="5635" max="5635" width="19.85546875" style="817" bestFit="1" customWidth="1"/>
    <col min="5636" max="5636" width="14.42578125" style="817" bestFit="1" customWidth="1"/>
    <col min="5637" max="5637" width="12.5703125" style="817" bestFit="1" customWidth="1"/>
    <col min="5638" max="5638" width="14.42578125" style="817" bestFit="1" customWidth="1"/>
    <col min="5639" max="5644" width="12.5703125" style="817" bestFit="1" customWidth="1"/>
    <col min="5645" max="5645" width="13.42578125" style="817" bestFit="1" customWidth="1"/>
    <col min="5646" max="5646" width="12.5703125" style="817" bestFit="1" customWidth="1"/>
    <col min="5647" max="5647" width="13.42578125" style="817" bestFit="1" customWidth="1"/>
    <col min="5648" max="5648" width="14.42578125" style="817" bestFit="1" customWidth="1"/>
    <col min="5649" max="5649" width="13.28515625" style="817" bestFit="1" customWidth="1"/>
    <col min="5650" max="5650" width="13.5703125" style="817" bestFit="1" customWidth="1"/>
    <col min="5651" max="5890" width="11.42578125" style="817"/>
    <col min="5891" max="5891" width="19.85546875" style="817" bestFit="1" customWidth="1"/>
    <col min="5892" max="5892" width="14.42578125" style="817" bestFit="1" customWidth="1"/>
    <col min="5893" max="5893" width="12.5703125" style="817" bestFit="1" customWidth="1"/>
    <col min="5894" max="5894" width="14.42578125" style="817" bestFit="1" customWidth="1"/>
    <col min="5895" max="5900" width="12.5703125" style="817" bestFit="1" customWidth="1"/>
    <col min="5901" max="5901" width="13.42578125" style="817" bestFit="1" customWidth="1"/>
    <col min="5902" max="5902" width="12.5703125" style="817" bestFit="1" customWidth="1"/>
    <col min="5903" max="5903" width="13.42578125" style="817" bestFit="1" customWidth="1"/>
    <col min="5904" max="5904" width="14.42578125" style="817" bestFit="1" customWidth="1"/>
    <col min="5905" max="5905" width="13.28515625" style="817" bestFit="1" customWidth="1"/>
    <col min="5906" max="5906" width="13.5703125" style="817" bestFit="1" customWidth="1"/>
    <col min="5907" max="6146" width="11.42578125" style="817"/>
    <col min="6147" max="6147" width="19.85546875" style="817" bestFit="1" customWidth="1"/>
    <col min="6148" max="6148" width="14.42578125" style="817" bestFit="1" customWidth="1"/>
    <col min="6149" max="6149" width="12.5703125" style="817" bestFit="1" customWidth="1"/>
    <col min="6150" max="6150" width="14.42578125" style="817" bestFit="1" customWidth="1"/>
    <col min="6151" max="6156" width="12.5703125" style="817" bestFit="1" customWidth="1"/>
    <col min="6157" max="6157" width="13.42578125" style="817" bestFit="1" customWidth="1"/>
    <col min="6158" max="6158" width="12.5703125" style="817" bestFit="1" customWidth="1"/>
    <col min="6159" max="6159" width="13.42578125" style="817" bestFit="1" customWidth="1"/>
    <col min="6160" max="6160" width="14.42578125" style="817" bestFit="1" customWidth="1"/>
    <col min="6161" max="6161" width="13.28515625" style="817" bestFit="1" customWidth="1"/>
    <col min="6162" max="6162" width="13.5703125" style="817" bestFit="1" customWidth="1"/>
    <col min="6163" max="6402" width="11.42578125" style="817"/>
    <col min="6403" max="6403" width="19.85546875" style="817" bestFit="1" customWidth="1"/>
    <col min="6404" max="6404" width="14.42578125" style="817" bestFit="1" customWidth="1"/>
    <col min="6405" max="6405" width="12.5703125" style="817" bestFit="1" customWidth="1"/>
    <col min="6406" max="6406" width="14.42578125" style="817" bestFit="1" customWidth="1"/>
    <col min="6407" max="6412" width="12.5703125" style="817" bestFit="1" customWidth="1"/>
    <col min="6413" max="6413" width="13.42578125" style="817" bestFit="1" customWidth="1"/>
    <col min="6414" max="6414" width="12.5703125" style="817" bestFit="1" customWidth="1"/>
    <col min="6415" max="6415" width="13.42578125" style="817" bestFit="1" customWidth="1"/>
    <col min="6416" max="6416" width="14.42578125" style="817" bestFit="1" customWidth="1"/>
    <col min="6417" max="6417" width="13.28515625" style="817" bestFit="1" customWidth="1"/>
    <col min="6418" max="6418" width="13.5703125" style="817" bestFit="1" customWidth="1"/>
    <col min="6419" max="6658" width="11.42578125" style="817"/>
    <col min="6659" max="6659" width="19.85546875" style="817" bestFit="1" customWidth="1"/>
    <col min="6660" max="6660" width="14.42578125" style="817" bestFit="1" customWidth="1"/>
    <col min="6661" max="6661" width="12.5703125" style="817" bestFit="1" customWidth="1"/>
    <col min="6662" max="6662" width="14.42578125" style="817" bestFit="1" customWidth="1"/>
    <col min="6663" max="6668" width="12.5703125" style="817" bestFit="1" customWidth="1"/>
    <col min="6669" max="6669" width="13.42578125" style="817" bestFit="1" customWidth="1"/>
    <col min="6670" max="6670" width="12.5703125" style="817" bestFit="1" customWidth="1"/>
    <col min="6671" max="6671" width="13.42578125" style="817" bestFit="1" customWidth="1"/>
    <col min="6672" max="6672" width="14.42578125" style="817" bestFit="1" customWidth="1"/>
    <col min="6673" max="6673" width="13.28515625" style="817" bestFit="1" customWidth="1"/>
    <col min="6674" max="6674" width="13.5703125" style="817" bestFit="1" customWidth="1"/>
    <col min="6675" max="6914" width="11.42578125" style="817"/>
    <col min="6915" max="6915" width="19.85546875" style="817" bestFit="1" customWidth="1"/>
    <col min="6916" max="6916" width="14.42578125" style="817" bestFit="1" customWidth="1"/>
    <col min="6917" max="6917" width="12.5703125" style="817" bestFit="1" customWidth="1"/>
    <col min="6918" max="6918" width="14.42578125" style="817" bestFit="1" customWidth="1"/>
    <col min="6919" max="6924" width="12.5703125" style="817" bestFit="1" customWidth="1"/>
    <col min="6925" max="6925" width="13.42578125" style="817" bestFit="1" customWidth="1"/>
    <col min="6926" max="6926" width="12.5703125" style="817" bestFit="1" customWidth="1"/>
    <col min="6927" max="6927" width="13.42578125" style="817" bestFit="1" customWidth="1"/>
    <col min="6928" max="6928" width="14.42578125" style="817" bestFit="1" customWidth="1"/>
    <col min="6929" max="6929" width="13.28515625" style="817" bestFit="1" customWidth="1"/>
    <col min="6930" max="6930" width="13.5703125" style="817" bestFit="1" customWidth="1"/>
    <col min="6931" max="7170" width="11.42578125" style="817"/>
    <col min="7171" max="7171" width="19.85546875" style="817" bestFit="1" customWidth="1"/>
    <col min="7172" max="7172" width="14.42578125" style="817" bestFit="1" customWidth="1"/>
    <col min="7173" max="7173" width="12.5703125" style="817" bestFit="1" customWidth="1"/>
    <col min="7174" max="7174" width="14.42578125" style="817" bestFit="1" customWidth="1"/>
    <col min="7175" max="7180" width="12.5703125" style="817" bestFit="1" customWidth="1"/>
    <col min="7181" max="7181" width="13.42578125" style="817" bestFit="1" customWidth="1"/>
    <col min="7182" max="7182" width="12.5703125" style="817" bestFit="1" customWidth="1"/>
    <col min="7183" max="7183" width="13.42578125" style="817" bestFit="1" customWidth="1"/>
    <col min="7184" max="7184" width="14.42578125" style="817" bestFit="1" customWidth="1"/>
    <col min="7185" max="7185" width="13.28515625" style="817" bestFit="1" customWidth="1"/>
    <col min="7186" max="7186" width="13.5703125" style="817" bestFit="1" customWidth="1"/>
    <col min="7187" max="7426" width="11.42578125" style="817"/>
    <col min="7427" max="7427" width="19.85546875" style="817" bestFit="1" customWidth="1"/>
    <col min="7428" max="7428" width="14.42578125" style="817" bestFit="1" customWidth="1"/>
    <col min="7429" max="7429" width="12.5703125" style="817" bestFit="1" customWidth="1"/>
    <col min="7430" max="7430" width="14.42578125" style="817" bestFit="1" customWidth="1"/>
    <col min="7431" max="7436" width="12.5703125" style="817" bestFit="1" customWidth="1"/>
    <col min="7437" max="7437" width="13.42578125" style="817" bestFit="1" customWidth="1"/>
    <col min="7438" max="7438" width="12.5703125" style="817" bestFit="1" customWidth="1"/>
    <col min="7439" max="7439" width="13.42578125" style="817" bestFit="1" customWidth="1"/>
    <col min="7440" max="7440" width="14.42578125" style="817" bestFit="1" customWidth="1"/>
    <col min="7441" max="7441" width="13.28515625" style="817" bestFit="1" customWidth="1"/>
    <col min="7442" max="7442" width="13.5703125" style="817" bestFit="1" customWidth="1"/>
    <col min="7443" max="7682" width="11.42578125" style="817"/>
    <col min="7683" max="7683" width="19.85546875" style="817" bestFit="1" customWidth="1"/>
    <col min="7684" max="7684" width="14.42578125" style="817" bestFit="1" customWidth="1"/>
    <col min="7685" max="7685" width="12.5703125" style="817" bestFit="1" customWidth="1"/>
    <col min="7686" max="7686" width="14.42578125" style="817" bestFit="1" customWidth="1"/>
    <col min="7687" max="7692" width="12.5703125" style="817" bestFit="1" customWidth="1"/>
    <col min="7693" max="7693" width="13.42578125" style="817" bestFit="1" customWidth="1"/>
    <col min="7694" max="7694" width="12.5703125" style="817" bestFit="1" customWidth="1"/>
    <col min="7695" max="7695" width="13.42578125" style="817" bestFit="1" customWidth="1"/>
    <col min="7696" max="7696" width="14.42578125" style="817" bestFit="1" customWidth="1"/>
    <col min="7697" max="7697" width="13.28515625" style="817" bestFit="1" customWidth="1"/>
    <col min="7698" max="7698" width="13.5703125" style="817" bestFit="1" customWidth="1"/>
    <col min="7699" max="7938" width="11.42578125" style="817"/>
    <col min="7939" max="7939" width="19.85546875" style="817" bestFit="1" customWidth="1"/>
    <col min="7940" max="7940" width="14.42578125" style="817" bestFit="1" customWidth="1"/>
    <col min="7941" max="7941" width="12.5703125" style="817" bestFit="1" customWidth="1"/>
    <col min="7942" max="7942" width="14.42578125" style="817" bestFit="1" customWidth="1"/>
    <col min="7943" max="7948" width="12.5703125" style="817" bestFit="1" customWidth="1"/>
    <col min="7949" max="7949" width="13.42578125" style="817" bestFit="1" customWidth="1"/>
    <col min="7950" max="7950" width="12.5703125" style="817" bestFit="1" customWidth="1"/>
    <col min="7951" max="7951" width="13.42578125" style="817" bestFit="1" customWidth="1"/>
    <col min="7952" max="7952" width="14.42578125" style="817" bestFit="1" customWidth="1"/>
    <col min="7953" max="7953" width="13.28515625" style="817" bestFit="1" customWidth="1"/>
    <col min="7954" max="7954" width="13.5703125" style="817" bestFit="1" customWidth="1"/>
    <col min="7955" max="8194" width="11.42578125" style="817"/>
    <col min="8195" max="8195" width="19.85546875" style="817" bestFit="1" customWidth="1"/>
    <col min="8196" max="8196" width="14.42578125" style="817" bestFit="1" customWidth="1"/>
    <col min="8197" max="8197" width="12.5703125" style="817" bestFit="1" customWidth="1"/>
    <col min="8198" max="8198" width="14.42578125" style="817" bestFit="1" customWidth="1"/>
    <col min="8199" max="8204" width="12.5703125" style="817" bestFit="1" customWidth="1"/>
    <col min="8205" max="8205" width="13.42578125" style="817" bestFit="1" customWidth="1"/>
    <col min="8206" max="8206" width="12.5703125" style="817" bestFit="1" customWidth="1"/>
    <col min="8207" max="8207" width="13.42578125" style="817" bestFit="1" customWidth="1"/>
    <col min="8208" max="8208" width="14.42578125" style="817" bestFit="1" customWidth="1"/>
    <col min="8209" max="8209" width="13.28515625" style="817" bestFit="1" customWidth="1"/>
    <col min="8210" max="8210" width="13.5703125" style="817" bestFit="1" customWidth="1"/>
    <col min="8211" max="8450" width="11.42578125" style="817"/>
    <col min="8451" max="8451" width="19.85546875" style="817" bestFit="1" customWidth="1"/>
    <col min="8452" max="8452" width="14.42578125" style="817" bestFit="1" customWidth="1"/>
    <col min="8453" max="8453" width="12.5703125" style="817" bestFit="1" customWidth="1"/>
    <col min="8454" max="8454" width="14.42578125" style="817" bestFit="1" customWidth="1"/>
    <col min="8455" max="8460" width="12.5703125" style="817" bestFit="1" customWidth="1"/>
    <col min="8461" max="8461" width="13.42578125" style="817" bestFit="1" customWidth="1"/>
    <col min="8462" max="8462" width="12.5703125" style="817" bestFit="1" customWidth="1"/>
    <col min="8463" max="8463" width="13.42578125" style="817" bestFit="1" customWidth="1"/>
    <col min="8464" max="8464" width="14.42578125" style="817" bestFit="1" customWidth="1"/>
    <col min="8465" max="8465" width="13.28515625" style="817" bestFit="1" customWidth="1"/>
    <col min="8466" max="8466" width="13.5703125" style="817" bestFit="1" customWidth="1"/>
    <col min="8467" max="8706" width="11.42578125" style="817"/>
    <col min="8707" max="8707" width="19.85546875" style="817" bestFit="1" customWidth="1"/>
    <col min="8708" max="8708" width="14.42578125" style="817" bestFit="1" customWidth="1"/>
    <col min="8709" max="8709" width="12.5703125" style="817" bestFit="1" customWidth="1"/>
    <col min="8710" max="8710" width="14.42578125" style="817" bestFit="1" customWidth="1"/>
    <col min="8711" max="8716" width="12.5703125" style="817" bestFit="1" customWidth="1"/>
    <col min="8717" max="8717" width="13.42578125" style="817" bestFit="1" customWidth="1"/>
    <col min="8718" max="8718" width="12.5703125" style="817" bestFit="1" customWidth="1"/>
    <col min="8719" max="8719" width="13.42578125" style="817" bestFit="1" customWidth="1"/>
    <col min="8720" max="8720" width="14.42578125" style="817" bestFit="1" customWidth="1"/>
    <col min="8721" max="8721" width="13.28515625" style="817" bestFit="1" customWidth="1"/>
    <col min="8722" max="8722" width="13.5703125" style="817" bestFit="1" customWidth="1"/>
    <col min="8723" max="8962" width="11.42578125" style="817"/>
    <col min="8963" max="8963" width="19.85546875" style="817" bestFit="1" customWidth="1"/>
    <col min="8964" max="8964" width="14.42578125" style="817" bestFit="1" customWidth="1"/>
    <col min="8965" max="8965" width="12.5703125" style="817" bestFit="1" customWidth="1"/>
    <col min="8966" max="8966" width="14.42578125" style="817" bestFit="1" customWidth="1"/>
    <col min="8967" max="8972" width="12.5703125" style="817" bestFit="1" customWidth="1"/>
    <col min="8973" max="8973" width="13.42578125" style="817" bestFit="1" customWidth="1"/>
    <col min="8974" max="8974" width="12.5703125" style="817" bestFit="1" customWidth="1"/>
    <col min="8975" max="8975" width="13.42578125" style="817" bestFit="1" customWidth="1"/>
    <col min="8976" max="8976" width="14.42578125" style="817" bestFit="1" customWidth="1"/>
    <col min="8977" max="8977" width="13.28515625" style="817" bestFit="1" customWidth="1"/>
    <col min="8978" max="8978" width="13.5703125" style="817" bestFit="1" customWidth="1"/>
    <col min="8979" max="9218" width="11.42578125" style="817"/>
    <col min="9219" max="9219" width="19.85546875" style="817" bestFit="1" customWidth="1"/>
    <col min="9220" max="9220" width="14.42578125" style="817" bestFit="1" customWidth="1"/>
    <col min="9221" max="9221" width="12.5703125" style="817" bestFit="1" customWidth="1"/>
    <col min="9222" max="9222" width="14.42578125" style="817" bestFit="1" customWidth="1"/>
    <col min="9223" max="9228" width="12.5703125" style="817" bestFit="1" customWidth="1"/>
    <col min="9229" max="9229" width="13.42578125" style="817" bestFit="1" customWidth="1"/>
    <col min="9230" max="9230" width="12.5703125" style="817" bestFit="1" customWidth="1"/>
    <col min="9231" max="9231" width="13.42578125" style="817" bestFit="1" customWidth="1"/>
    <col min="9232" max="9232" width="14.42578125" style="817" bestFit="1" customWidth="1"/>
    <col min="9233" max="9233" width="13.28515625" style="817" bestFit="1" customWidth="1"/>
    <col min="9234" max="9234" width="13.5703125" style="817" bestFit="1" customWidth="1"/>
    <col min="9235" max="9474" width="11.42578125" style="817"/>
    <col min="9475" max="9475" width="19.85546875" style="817" bestFit="1" customWidth="1"/>
    <col min="9476" max="9476" width="14.42578125" style="817" bestFit="1" customWidth="1"/>
    <col min="9477" max="9477" width="12.5703125" style="817" bestFit="1" customWidth="1"/>
    <col min="9478" max="9478" width="14.42578125" style="817" bestFit="1" customWidth="1"/>
    <col min="9479" max="9484" width="12.5703125" style="817" bestFit="1" customWidth="1"/>
    <col min="9485" max="9485" width="13.42578125" style="817" bestFit="1" customWidth="1"/>
    <col min="9486" max="9486" width="12.5703125" style="817" bestFit="1" customWidth="1"/>
    <col min="9487" max="9487" width="13.42578125" style="817" bestFit="1" customWidth="1"/>
    <col min="9488" max="9488" width="14.42578125" style="817" bestFit="1" customWidth="1"/>
    <col min="9489" max="9489" width="13.28515625" style="817" bestFit="1" customWidth="1"/>
    <col min="9490" max="9490" width="13.5703125" style="817" bestFit="1" customWidth="1"/>
    <col min="9491" max="9730" width="11.42578125" style="817"/>
    <col min="9731" max="9731" width="19.85546875" style="817" bestFit="1" customWidth="1"/>
    <col min="9732" max="9732" width="14.42578125" style="817" bestFit="1" customWidth="1"/>
    <col min="9733" max="9733" width="12.5703125" style="817" bestFit="1" customWidth="1"/>
    <col min="9734" max="9734" width="14.42578125" style="817" bestFit="1" customWidth="1"/>
    <col min="9735" max="9740" width="12.5703125" style="817" bestFit="1" customWidth="1"/>
    <col min="9741" max="9741" width="13.42578125" style="817" bestFit="1" customWidth="1"/>
    <col min="9742" max="9742" width="12.5703125" style="817" bestFit="1" customWidth="1"/>
    <col min="9743" max="9743" width="13.42578125" style="817" bestFit="1" customWidth="1"/>
    <col min="9744" max="9744" width="14.42578125" style="817" bestFit="1" customWidth="1"/>
    <col min="9745" max="9745" width="13.28515625" style="817" bestFit="1" customWidth="1"/>
    <col min="9746" max="9746" width="13.5703125" style="817" bestFit="1" customWidth="1"/>
    <col min="9747" max="9986" width="11.42578125" style="817"/>
    <col min="9987" max="9987" width="19.85546875" style="817" bestFit="1" customWidth="1"/>
    <col min="9988" max="9988" width="14.42578125" style="817" bestFit="1" customWidth="1"/>
    <col min="9989" max="9989" width="12.5703125" style="817" bestFit="1" customWidth="1"/>
    <col min="9990" max="9990" width="14.42578125" style="817" bestFit="1" customWidth="1"/>
    <col min="9991" max="9996" width="12.5703125" style="817" bestFit="1" customWidth="1"/>
    <col min="9997" max="9997" width="13.42578125" style="817" bestFit="1" customWidth="1"/>
    <col min="9998" max="9998" width="12.5703125" style="817" bestFit="1" customWidth="1"/>
    <col min="9999" max="9999" width="13.42578125" style="817" bestFit="1" customWidth="1"/>
    <col min="10000" max="10000" width="14.42578125" style="817" bestFit="1" customWidth="1"/>
    <col min="10001" max="10001" width="13.28515625" style="817" bestFit="1" customWidth="1"/>
    <col min="10002" max="10002" width="13.5703125" style="817" bestFit="1" customWidth="1"/>
    <col min="10003" max="10242" width="11.42578125" style="817"/>
    <col min="10243" max="10243" width="19.85546875" style="817" bestFit="1" customWidth="1"/>
    <col min="10244" max="10244" width="14.42578125" style="817" bestFit="1" customWidth="1"/>
    <col min="10245" max="10245" width="12.5703125" style="817" bestFit="1" customWidth="1"/>
    <col min="10246" max="10246" width="14.42578125" style="817" bestFit="1" customWidth="1"/>
    <col min="10247" max="10252" width="12.5703125" style="817" bestFit="1" customWidth="1"/>
    <col min="10253" max="10253" width="13.42578125" style="817" bestFit="1" customWidth="1"/>
    <col min="10254" max="10254" width="12.5703125" style="817" bestFit="1" customWidth="1"/>
    <col min="10255" max="10255" width="13.42578125" style="817" bestFit="1" customWidth="1"/>
    <col min="10256" max="10256" width="14.42578125" style="817" bestFit="1" customWidth="1"/>
    <col min="10257" max="10257" width="13.28515625" style="817" bestFit="1" customWidth="1"/>
    <col min="10258" max="10258" width="13.5703125" style="817" bestFit="1" customWidth="1"/>
    <col min="10259" max="10498" width="11.42578125" style="817"/>
    <col min="10499" max="10499" width="19.85546875" style="817" bestFit="1" customWidth="1"/>
    <col min="10500" max="10500" width="14.42578125" style="817" bestFit="1" customWidth="1"/>
    <col min="10501" max="10501" width="12.5703125" style="817" bestFit="1" customWidth="1"/>
    <col min="10502" max="10502" width="14.42578125" style="817" bestFit="1" customWidth="1"/>
    <col min="10503" max="10508" width="12.5703125" style="817" bestFit="1" customWidth="1"/>
    <col min="10509" max="10509" width="13.42578125" style="817" bestFit="1" customWidth="1"/>
    <col min="10510" max="10510" width="12.5703125" style="817" bestFit="1" customWidth="1"/>
    <col min="10511" max="10511" width="13.42578125" style="817" bestFit="1" customWidth="1"/>
    <col min="10512" max="10512" width="14.42578125" style="817" bestFit="1" customWidth="1"/>
    <col min="10513" max="10513" width="13.28515625" style="817" bestFit="1" customWidth="1"/>
    <col min="10514" max="10514" width="13.5703125" style="817" bestFit="1" customWidth="1"/>
    <col min="10515" max="10754" width="11.42578125" style="817"/>
    <col min="10755" max="10755" width="19.85546875" style="817" bestFit="1" customWidth="1"/>
    <col min="10756" max="10756" width="14.42578125" style="817" bestFit="1" customWidth="1"/>
    <col min="10757" max="10757" width="12.5703125" style="817" bestFit="1" customWidth="1"/>
    <col min="10758" max="10758" width="14.42578125" style="817" bestFit="1" customWidth="1"/>
    <col min="10759" max="10764" width="12.5703125" style="817" bestFit="1" customWidth="1"/>
    <col min="10765" max="10765" width="13.42578125" style="817" bestFit="1" customWidth="1"/>
    <col min="10766" max="10766" width="12.5703125" style="817" bestFit="1" customWidth="1"/>
    <col min="10767" max="10767" width="13.42578125" style="817" bestFit="1" customWidth="1"/>
    <col min="10768" max="10768" width="14.42578125" style="817" bestFit="1" customWidth="1"/>
    <col min="10769" max="10769" width="13.28515625" style="817" bestFit="1" customWidth="1"/>
    <col min="10770" max="10770" width="13.5703125" style="817" bestFit="1" customWidth="1"/>
    <col min="10771" max="11010" width="11.42578125" style="817"/>
    <col min="11011" max="11011" width="19.85546875" style="817" bestFit="1" customWidth="1"/>
    <col min="11012" max="11012" width="14.42578125" style="817" bestFit="1" customWidth="1"/>
    <col min="11013" max="11013" width="12.5703125" style="817" bestFit="1" customWidth="1"/>
    <col min="11014" max="11014" width="14.42578125" style="817" bestFit="1" customWidth="1"/>
    <col min="11015" max="11020" width="12.5703125" style="817" bestFit="1" customWidth="1"/>
    <col min="11021" max="11021" width="13.42578125" style="817" bestFit="1" customWidth="1"/>
    <col min="11022" max="11022" width="12.5703125" style="817" bestFit="1" customWidth="1"/>
    <col min="11023" max="11023" width="13.42578125" style="817" bestFit="1" customWidth="1"/>
    <col min="11024" max="11024" width="14.42578125" style="817" bestFit="1" customWidth="1"/>
    <col min="11025" max="11025" width="13.28515625" style="817" bestFit="1" customWidth="1"/>
    <col min="11026" max="11026" width="13.5703125" style="817" bestFit="1" customWidth="1"/>
    <col min="11027" max="11266" width="11.42578125" style="817"/>
    <col min="11267" max="11267" width="19.85546875" style="817" bestFit="1" customWidth="1"/>
    <col min="11268" max="11268" width="14.42578125" style="817" bestFit="1" customWidth="1"/>
    <col min="11269" max="11269" width="12.5703125" style="817" bestFit="1" customWidth="1"/>
    <col min="11270" max="11270" width="14.42578125" style="817" bestFit="1" customWidth="1"/>
    <col min="11271" max="11276" width="12.5703125" style="817" bestFit="1" customWidth="1"/>
    <col min="11277" max="11277" width="13.42578125" style="817" bestFit="1" customWidth="1"/>
    <col min="11278" max="11278" width="12.5703125" style="817" bestFit="1" customWidth="1"/>
    <col min="11279" max="11279" width="13.42578125" style="817" bestFit="1" customWidth="1"/>
    <col min="11280" max="11280" width="14.42578125" style="817" bestFit="1" customWidth="1"/>
    <col min="11281" max="11281" width="13.28515625" style="817" bestFit="1" customWidth="1"/>
    <col min="11282" max="11282" width="13.5703125" style="817" bestFit="1" customWidth="1"/>
    <col min="11283" max="11522" width="11.42578125" style="817"/>
    <col min="11523" max="11523" width="19.85546875" style="817" bestFit="1" customWidth="1"/>
    <col min="11524" max="11524" width="14.42578125" style="817" bestFit="1" customWidth="1"/>
    <col min="11525" max="11525" width="12.5703125" style="817" bestFit="1" customWidth="1"/>
    <col min="11526" max="11526" width="14.42578125" style="817" bestFit="1" customWidth="1"/>
    <col min="11527" max="11532" width="12.5703125" style="817" bestFit="1" customWidth="1"/>
    <col min="11533" max="11533" width="13.42578125" style="817" bestFit="1" customWidth="1"/>
    <col min="11534" max="11534" width="12.5703125" style="817" bestFit="1" customWidth="1"/>
    <col min="11535" max="11535" width="13.42578125" style="817" bestFit="1" customWidth="1"/>
    <col min="11536" max="11536" width="14.42578125" style="817" bestFit="1" customWidth="1"/>
    <col min="11537" max="11537" width="13.28515625" style="817" bestFit="1" customWidth="1"/>
    <col min="11538" max="11538" width="13.5703125" style="817" bestFit="1" customWidth="1"/>
    <col min="11539" max="11778" width="11.42578125" style="817"/>
    <col min="11779" max="11779" width="19.85546875" style="817" bestFit="1" customWidth="1"/>
    <col min="11780" max="11780" width="14.42578125" style="817" bestFit="1" customWidth="1"/>
    <col min="11781" max="11781" width="12.5703125" style="817" bestFit="1" customWidth="1"/>
    <col min="11782" max="11782" width="14.42578125" style="817" bestFit="1" customWidth="1"/>
    <col min="11783" max="11788" width="12.5703125" style="817" bestFit="1" customWidth="1"/>
    <col min="11789" max="11789" width="13.42578125" style="817" bestFit="1" customWidth="1"/>
    <col min="11790" max="11790" width="12.5703125" style="817" bestFit="1" customWidth="1"/>
    <col min="11791" max="11791" width="13.42578125" style="817" bestFit="1" customWidth="1"/>
    <col min="11792" max="11792" width="14.42578125" style="817" bestFit="1" customWidth="1"/>
    <col min="11793" max="11793" width="13.28515625" style="817" bestFit="1" customWidth="1"/>
    <col min="11794" max="11794" width="13.5703125" style="817" bestFit="1" customWidth="1"/>
    <col min="11795" max="12034" width="11.42578125" style="817"/>
    <col min="12035" max="12035" width="19.85546875" style="817" bestFit="1" customWidth="1"/>
    <col min="12036" max="12036" width="14.42578125" style="817" bestFit="1" customWidth="1"/>
    <col min="12037" max="12037" width="12.5703125" style="817" bestFit="1" customWidth="1"/>
    <col min="12038" max="12038" width="14.42578125" style="817" bestFit="1" customWidth="1"/>
    <col min="12039" max="12044" width="12.5703125" style="817" bestFit="1" customWidth="1"/>
    <col min="12045" max="12045" width="13.42578125" style="817" bestFit="1" customWidth="1"/>
    <col min="12046" max="12046" width="12.5703125" style="817" bestFit="1" customWidth="1"/>
    <col min="12047" max="12047" width="13.42578125" style="817" bestFit="1" customWidth="1"/>
    <col min="12048" max="12048" width="14.42578125" style="817" bestFit="1" customWidth="1"/>
    <col min="12049" max="12049" width="13.28515625" style="817" bestFit="1" customWidth="1"/>
    <col min="12050" max="12050" width="13.5703125" style="817" bestFit="1" customWidth="1"/>
    <col min="12051" max="12290" width="11.42578125" style="817"/>
    <col min="12291" max="12291" width="19.85546875" style="817" bestFit="1" customWidth="1"/>
    <col min="12292" max="12292" width="14.42578125" style="817" bestFit="1" customWidth="1"/>
    <col min="12293" max="12293" width="12.5703125" style="817" bestFit="1" customWidth="1"/>
    <col min="12294" max="12294" width="14.42578125" style="817" bestFit="1" customWidth="1"/>
    <col min="12295" max="12300" width="12.5703125" style="817" bestFit="1" customWidth="1"/>
    <col min="12301" max="12301" width="13.42578125" style="817" bestFit="1" customWidth="1"/>
    <col min="12302" max="12302" width="12.5703125" style="817" bestFit="1" customWidth="1"/>
    <col min="12303" max="12303" width="13.42578125" style="817" bestFit="1" customWidth="1"/>
    <col min="12304" max="12304" width="14.42578125" style="817" bestFit="1" customWidth="1"/>
    <col min="12305" max="12305" width="13.28515625" style="817" bestFit="1" customWidth="1"/>
    <col min="12306" max="12306" width="13.5703125" style="817" bestFit="1" customWidth="1"/>
    <col min="12307" max="12546" width="11.42578125" style="817"/>
    <col min="12547" max="12547" width="19.85546875" style="817" bestFit="1" customWidth="1"/>
    <col min="12548" max="12548" width="14.42578125" style="817" bestFit="1" customWidth="1"/>
    <col min="12549" max="12549" width="12.5703125" style="817" bestFit="1" customWidth="1"/>
    <col min="12550" max="12550" width="14.42578125" style="817" bestFit="1" customWidth="1"/>
    <col min="12551" max="12556" width="12.5703125" style="817" bestFit="1" customWidth="1"/>
    <col min="12557" max="12557" width="13.42578125" style="817" bestFit="1" customWidth="1"/>
    <col min="12558" max="12558" width="12.5703125" style="817" bestFit="1" customWidth="1"/>
    <col min="12559" max="12559" width="13.42578125" style="817" bestFit="1" customWidth="1"/>
    <col min="12560" max="12560" width="14.42578125" style="817" bestFit="1" customWidth="1"/>
    <col min="12561" max="12561" width="13.28515625" style="817" bestFit="1" customWidth="1"/>
    <col min="12562" max="12562" width="13.5703125" style="817" bestFit="1" customWidth="1"/>
    <col min="12563" max="12802" width="11.42578125" style="817"/>
    <col min="12803" max="12803" width="19.85546875" style="817" bestFit="1" customWidth="1"/>
    <col min="12804" max="12804" width="14.42578125" style="817" bestFit="1" customWidth="1"/>
    <col min="12805" max="12805" width="12.5703125" style="817" bestFit="1" customWidth="1"/>
    <col min="12806" max="12806" width="14.42578125" style="817" bestFit="1" customWidth="1"/>
    <col min="12807" max="12812" width="12.5703125" style="817" bestFit="1" customWidth="1"/>
    <col min="12813" max="12813" width="13.42578125" style="817" bestFit="1" customWidth="1"/>
    <col min="12814" max="12814" width="12.5703125" style="817" bestFit="1" customWidth="1"/>
    <col min="12815" max="12815" width="13.42578125" style="817" bestFit="1" customWidth="1"/>
    <col min="12816" max="12816" width="14.42578125" style="817" bestFit="1" customWidth="1"/>
    <col min="12817" max="12817" width="13.28515625" style="817" bestFit="1" customWidth="1"/>
    <col min="12818" max="12818" width="13.5703125" style="817" bestFit="1" customWidth="1"/>
    <col min="12819" max="13058" width="11.42578125" style="817"/>
    <col min="13059" max="13059" width="19.85546875" style="817" bestFit="1" customWidth="1"/>
    <col min="13060" max="13060" width="14.42578125" style="817" bestFit="1" customWidth="1"/>
    <col min="13061" max="13061" width="12.5703125" style="817" bestFit="1" customWidth="1"/>
    <col min="13062" max="13062" width="14.42578125" style="817" bestFit="1" customWidth="1"/>
    <col min="13063" max="13068" width="12.5703125" style="817" bestFit="1" customWidth="1"/>
    <col min="13069" max="13069" width="13.42578125" style="817" bestFit="1" customWidth="1"/>
    <col min="13070" max="13070" width="12.5703125" style="817" bestFit="1" customWidth="1"/>
    <col min="13071" max="13071" width="13.42578125" style="817" bestFit="1" customWidth="1"/>
    <col min="13072" max="13072" width="14.42578125" style="817" bestFit="1" customWidth="1"/>
    <col min="13073" max="13073" width="13.28515625" style="817" bestFit="1" customWidth="1"/>
    <col min="13074" max="13074" width="13.5703125" style="817" bestFit="1" customWidth="1"/>
    <col min="13075" max="13314" width="11.42578125" style="817"/>
    <col min="13315" max="13315" width="19.85546875" style="817" bestFit="1" customWidth="1"/>
    <col min="13316" max="13316" width="14.42578125" style="817" bestFit="1" customWidth="1"/>
    <col min="13317" max="13317" width="12.5703125" style="817" bestFit="1" customWidth="1"/>
    <col min="13318" max="13318" width="14.42578125" style="817" bestFit="1" customWidth="1"/>
    <col min="13319" max="13324" width="12.5703125" style="817" bestFit="1" customWidth="1"/>
    <col min="13325" max="13325" width="13.42578125" style="817" bestFit="1" customWidth="1"/>
    <col min="13326" max="13326" width="12.5703125" style="817" bestFit="1" customWidth="1"/>
    <col min="13327" max="13327" width="13.42578125" style="817" bestFit="1" customWidth="1"/>
    <col min="13328" max="13328" width="14.42578125" style="817" bestFit="1" customWidth="1"/>
    <col min="13329" max="13329" width="13.28515625" style="817" bestFit="1" customWidth="1"/>
    <col min="13330" max="13330" width="13.5703125" style="817" bestFit="1" customWidth="1"/>
    <col min="13331" max="13570" width="11.42578125" style="817"/>
    <col min="13571" max="13571" width="19.85546875" style="817" bestFit="1" customWidth="1"/>
    <col min="13572" max="13572" width="14.42578125" style="817" bestFit="1" customWidth="1"/>
    <col min="13573" max="13573" width="12.5703125" style="817" bestFit="1" customWidth="1"/>
    <col min="13574" max="13574" width="14.42578125" style="817" bestFit="1" customWidth="1"/>
    <col min="13575" max="13580" width="12.5703125" style="817" bestFit="1" customWidth="1"/>
    <col min="13581" max="13581" width="13.42578125" style="817" bestFit="1" customWidth="1"/>
    <col min="13582" max="13582" width="12.5703125" style="817" bestFit="1" customWidth="1"/>
    <col min="13583" max="13583" width="13.42578125" style="817" bestFit="1" customWidth="1"/>
    <col min="13584" max="13584" width="14.42578125" style="817" bestFit="1" customWidth="1"/>
    <col min="13585" max="13585" width="13.28515625" style="817" bestFit="1" customWidth="1"/>
    <col min="13586" max="13586" width="13.5703125" style="817" bestFit="1" customWidth="1"/>
    <col min="13587" max="13826" width="11.42578125" style="817"/>
    <col min="13827" max="13827" width="19.85546875" style="817" bestFit="1" customWidth="1"/>
    <col min="13828" max="13828" width="14.42578125" style="817" bestFit="1" customWidth="1"/>
    <col min="13829" max="13829" width="12.5703125" style="817" bestFit="1" customWidth="1"/>
    <col min="13830" max="13830" width="14.42578125" style="817" bestFit="1" customWidth="1"/>
    <col min="13831" max="13836" width="12.5703125" style="817" bestFit="1" customWidth="1"/>
    <col min="13837" max="13837" width="13.42578125" style="817" bestFit="1" customWidth="1"/>
    <col min="13838" max="13838" width="12.5703125" style="817" bestFit="1" customWidth="1"/>
    <col min="13839" max="13839" width="13.42578125" style="817" bestFit="1" customWidth="1"/>
    <col min="13840" max="13840" width="14.42578125" style="817" bestFit="1" customWidth="1"/>
    <col min="13841" max="13841" width="13.28515625" style="817" bestFit="1" customWidth="1"/>
    <col min="13842" max="13842" width="13.5703125" style="817" bestFit="1" customWidth="1"/>
    <col min="13843" max="14082" width="11.42578125" style="817"/>
    <col min="14083" max="14083" width="19.85546875" style="817" bestFit="1" customWidth="1"/>
    <col min="14084" max="14084" width="14.42578125" style="817" bestFit="1" customWidth="1"/>
    <col min="14085" max="14085" width="12.5703125" style="817" bestFit="1" customWidth="1"/>
    <col min="14086" max="14086" width="14.42578125" style="817" bestFit="1" customWidth="1"/>
    <col min="14087" max="14092" width="12.5703125" style="817" bestFit="1" customWidth="1"/>
    <col min="14093" max="14093" width="13.42578125" style="817" bestFit="1" customWidth="1"/>
    <col min="14094" max="14094" width="12.5703125" style="817" bestFit="1" customWidth="1"/>
    <col min="14095" max="14095" width="13.42578125" style="817" bestFit="1" customWidth="1"/>
    <col min="14096" max="14096" width="14.42578125" style="817" bestFit="1" customWidth="1"/>
    <col min="14097" max="14097" width="13.28515625" style="817" bestFit="1" customWidth="1"/>
    <col min="14098" max="14098" width="13.5703125" style="817" bestFit="1" customWidth="1"/>
    <col min="14099" max="14338" width="11.42578125" style="817"/>
    <col min="14339" max="14339" width="19.85546875" style="817" bestFit="1" customWidth="1"/>
    <col min="14340" max="14340" width="14.42578125" style="817" bestFit="1" customWidth="1"/>
    <col min="14341" max="14341" width="12.5703125" style="817" bestFit="1" customWidth="1"/>
    <col min="14342" max="14342" width="14.42578125" style="817" bestFit="1" customWidth="1"/>
    <col min="14343" max="14348" width="12.5703125" style="817" bestFit="1" customWidth="1"/>
    <col min="14349" max="14349" width="13.42578125" style="817" bestFit="1" customWidth="1"/>
    <col min="14350" max="14350" width="12.5703125" style="817" bestFit="1" customWidth="1"/>
    <col min="14351" max="14351" width="13.42578125" style="817" bestFit="1" customWidth="1"/>
    <col min="14352" max="14352" width="14.42578125" style="817" bestFit="1" customWidth="1"/>
    <col min="14353" max="14353" width="13.28515625" style="817" bestFit="1" customWidth="1"/>
    <col min="14354" max="14354" width="13.5703125" style="817" bestFit="1" customWidth="1"/>
    <col min="14355" max="14594" width="11.42578125" style="817"/>
    <col min="14595" max="14595" width="19.85546875" style="817" bestFit="1" customWidth="1"/>
    <col min="14596" max="14596" width="14.42578125" style="817" bestFit="1" customWidth="1"/>
    <col min="14597" max="14597" width="12.5703125" style="817" bestFit="1" customWidth="1"/>
    <col min="14598" max="14598" width="14.42578125" style="817" bestFit="1" customWidth="1"/>
    <col min="14599" max="14604" width="12.5703125" style="817" bestFit="1" customWidth="1"/>
    <col min="14605" max="14605" width="13.42578125" style="817" bestFit="1" customWidth="1"/>
    <col min="14606" max="14606" width="12.5703125" style="817" bestFit="1" customWidth="1"/>
    <col min="14607" max="14607" width="13.42578125" style="817" bestFit="1" customWidth="1"/>
    <col min="14608" max="14608" width="14.42578125" style="817" bestFit="1" customWidth="1"/>
    <col min="14609" max="14609" width="13.28515625" style="817" bestFit="1" customWidth="1"/>
    <col min="14610" max="14610" width="13.5703125" style="817" bestFit="1" customWidth="1"/>
    <col min="14611" max="14850" width="11.42578125" style="817"/>
    <col min="14851" max="14851" width="19.85546875" style="817" bestFit="1" customWidth="1"/>
    <col min="14852" max="14852" width="14.42578125" style="817" bestFit="1" customWidth="1"/>
    <col min="14853" max="14853" width="12.5703125" style="817" bestFit="1" customWidth="1"/>
    <col min="14854" max="14854" width="14.42578125" style="817" bestFit="1" customWidth="1"/>
    <col min="14855" max="14860" width="12.5703125" style="817" bestFit="1" customWidth="1"/>
    <col min="14861" max="14861" width="13.42578125" style="817" bestFit="1" customWidth="1"/>
    <col min="14862" max="14862" width="12.5703125" style="817" bestFit="1" customWidth="1"/>
    <col min="14863" max="14863" width="13.42578125" style="817" bestFit="1" customWidth="1"/>
    <col min="14864" max="14864" width="14.42578125" style="817" bestFit="1" customWidth="1"/>
    <col min="14865" max="14865" width="13.28515625" style="817" bestFit="1" customWidth="1"/>
    <col min="14866" max="14866" width="13.5703125" style="817" bestFit="1" customWidth="1"/>
    <col min="14867" max="15106" width="11.42578125" style="817"/>
    <col min="15107" max="15107" width="19.85546875" style="817" bestFit="1" customWidth="1"/>
    <col min="15108" max="15108" width="14.42578125" style="817" bestFit="1" customWidth="1"/>
    <col min="15109" max="15109" width="12.5703125" style="817" bestFit="1" customWidth="1"/>
    <col min="15110" max="15110" width="14.42578125" style="817" bestFit="1" customWidth="1"/>
    <col min="15111" max="15116" width="12.5703125" style="817" bestFit="1" customWidth="1"/>
    <col min="15117" max="15117" width="13.42578125" style="817" bestFit="1" customWidth="1"/>
    <col min="15118" max="15118" width="12.5703125" style="817" bestFit="1" customWidth="1"/>
    <col min="15119" max="15119" width="13.42578125" style="817" bestFit="1" customWidth="1"/>
    <col min="15120" max="15120" width="14.42578125" style="817" bestFit="1" customWidth="1"/>
    <col min="15121" max="15121" width="13.28515625" style="817" bestFit="1" customWidth="1"/>
    <col min="15122" max="15122" width="13.5703125" style="817" bestFit="1" customWidth="1"/>
    <col min="15123" max="15362" width="11.42578125" style="817"/>
    <col min="15363" max="15363" width="19.85546875" style="817" bestFit="1" customWidth="1"/>
    <col min="15364" max="15364" width="14.42578125" style="817" bestFit="1" customWidth="1"/>
    <col min="15365" max="15365" width="12.5703125" style="817" bestFit="1" customWidth="1"/>
    <col min="15366" max="15366" width="14.42578125" style="817" bestFit="1" customWidth="1"/>
    <col min="15367" max="15372" width="12.5703125" style="817" bestFit="1" customWidth="1"/>
    <col min="15373" max="15373" width="13.42578125" style="817" bestFit="1" customWidth="1"/>
    <col min="15374" max="15374" width="12.5703125" style="817" bestFit="1" customWidth="1"/>
    <col min="15375" max="15375" width="13.42578125" style="817" bestFit="1" customWidth="1"/>
    <col min="15376" max="15376" width="14.42578125" style="817" bestFit="1" customWidth="1"/>
    <col min="15377" max="15377" width="13.28515625" style="817" bestFit="1" customWidth="1"/>
    <col min="15378" max="15378" width="13.5703125" style="817" bestFit="1" customWidth="1"/>
    <col min="15379" max="15618" width="11.42578125" style="817"/>
    <col min="15619" max="15619" width="19.85546875" style="817" bestFit="1" customWidth="1"/>
    <col min="15620" max="15620" width="14.42578125" style="817" bestFit="1" customWidth="1"/>
    <col min="15621" max="15621" width="12.5703125" style="817" bestFit="1" customWidth="1"/>
    <col min="15622" max="15622" width="14.42578125" style="817" bestFit="1" customWidth="1"/>
    <col min="15623" max="15628" width="12.5703125" style="817" bestFit="1" customWidth="1"/>
    <col min="15629" max="15629" width="13.42578125" style="817" bestFit="1" customWidth="1"/>
    <col min="15630" max="15630" width="12.5703125" style="817" bestFit="1" customWidth="1"/>
    <col min="15631" max="15631" width="13.42578125" style="817" bestFit="1" customWidth="1"/>
    <col min="15632" max="15632" width="14.42578125" style="817" bestFit="1" customWidth="1"/>
    <col min="15633" max="15633" width="13.28515625" style="817" bestFit="1" customWidth="1"/>
    <col min="15634" max="15634" width="13.5703125" style="817" bestFit="1" customWidth="1"/>
    <col min="15635" max="15874" width="11.42578125" style="817"/>
    <col min="15875" max="15875" width="19.85546875" style="817" bestFit="1" customWidth="1"/>
    <col min="15876" max="15876" width="14.42578125" style="817" bestFit="1" customWidth="1"/>
    <col min="15877" max="15877" width="12.5703125" style="817" bestFit="1" customWidth="1"/>
    <col min="15878" max="15878" width="14.42578125" style="817" bestFit="1" customWidth="1"/>
    <col min="15879" max="15884" width="12.5703125" style="817" bestFit="1" customWidth="1"/>
    <col min="15885" max="15885" width="13.42578125" style="817" bestFit="1" customWidth="1"/>
    <col min="15886" max="15886" width="12.5703125" style="817" bestFit="1" customWidth="1"/>
    <col min="15887" max="15887" width="13.42578125" style="817" bestFit="1" customWidth="1"/>
    <col min="15888" max="15888" width="14.42578125" style="817" bestFit="1" customWidth="1"/>
    <col min="15889" max="15889" width="13.28515625" style="817" bestFit="1" customWidth="1"/>
    <col min="15890" max="15890" width="13.5703125" style="817" bestFit="1" customWidth="1"/>
    <col min="15891" max="16130" width="11.42578125" style="817"/>
    <col min="16131" max="16131" width="19.85546875" style="817" bestFit="1" customWidth="1"/>
    <col min="16132" max="16132" width="14.42578125" style="817" bestFit="1" customWidth="1"/>
    <col min="16133" max="16133" width="12.5703125" style="817" bestFit="1" customWidth="1"/>
    <col min="16134" max="16134" width="14.42578125" style="817" bestFit="1" customWidth="1"/>
    <col min="16135" max="16140" width="12.5703125" style="817" bestFit="1" customWidth="1"/>
    <col min="16141" max="16141" width="13.42578125" style="817" bestFit="1" customWidth="1"/>
    <col min="16142" max="16142" width="12.5703125" style="817" bestFit="1" customWidth="1"/>
    <col min="16143" max="16143" width="13.42578125" style="817" bestFit="1" customWidth="1"/>
    <col min="16144" max="16144" width="14.42578125" style="817" bestFit="1" customWidth="1"/>
    <col min="16145" max="16145" width="13.28515625" style="817" bestFit="1" customWidth="1"/>
    <col min="16146" max="16146" width="13.5703125" style="817" bestFit="1" customWidth="1"/>
    <col min="16147" max="16384" width="11.42578125" style="817"/>
  </cols>
  <sheetData>
    <row r="1" spans="1:18" s="801" customFormat="1" ht="20.25">
      <c r="A1" s="1183" t="s">
        <v>1064</v>
      </c>
      <c r="B1" s="800"/>
      <c r="C1" s="800"/>
      <c r="D1" s="800"/>
      <c r="E1" s="800"/>
      <c r="F1" s="800"/>
      <c r="G1" s="800"/>
      <c r="H1" s="800"/>
      <c r="I1" s="800"/>
      <c r="J1" s="800"/>
      <c r="K1" s="800"/>
      <c r="L1" s="800"/>
      <c r="M1" s="800"/>
      <c r="N1" s="800"/>
      <c r="O1" s="800"/>
      <c r="P1" s="800"/>
      <c r="Q1" s="800"/>
    </row>
    <row r="2" spans="1:18" s="801" customFormat="1" ht="27.75">
      <c r="A2" s="802" t="s">
        <v>823</v>
      </c>
      <c r="B2" s="803"/>
      <c r="C2" s="803"/>
      <c r="D2" s="803"/>
      <c r="E2" s="803"/>
      <c r="F2" s="803"/>
      <c r="G2" s="803"/>
      <c r="H2" s="803"/>
      <c r="I2" s="803"/>
      <c r="J2" s="803"/>
      <c r="K2" s="803"/>
      <c r="L2" s="803"/>
      <c r="M2" s="803"/>
      <c r="N2" s="803"/>
      <c r="O2" s="803"/>
      <c r="P2" s="803"/>
      <c r="Q2" s="803"/>
      <c r="R2" s="803"/>
    </row>
    <row r="3" spans="1:18" s="801" customFormat="1" ht="20.25">
      <c r="A3" s="804">
        <v>45473</v>
      </c>
      <c r="B3" s="804"/>
      <c r="C3" s="804"/>
      <c r="D3" s="804"/>
      <c r="E3" s="804"/>
      <c r="F3" s="804"/>
      <c r="G3" s="804"/>
      <c r="H3" s="804"/>
      <c r="I3" s="804"/>
      <c r="J3" s="804"/>
      <c r="K3" s="804"/>
      <c r="L3" s="804"/>
      <c r="M3" s="804"/>
      <c r="N3" s="804"/>
      <c r="O3" s="804"/>
      <c r="P3" s="804"/>
      <c r="Q3" s="804"/>
      <c r="R3" s="804"/>
    </row>
    <row r="4" spans="1:18" s="801" customFormat="1" ht="18.75">
      <c r="A4" s="805" t="s">
        <v>70</v>
      </c>
      <c r="B4" s="805"/>
      <c r="C4" s="805"/>
      <c r="D4" s="805"/>
      <c r="E4" s="805"/>
      <c r="F4" s="805"/>
      <c r="G4" s="806"/>
      <c r="H4" s="805"/>
      <c r="I4" s="805"/>
      <c r="J4" s="805"/>
      <c r="K4" s="805"/>
      <c r="L4" s="805"/>
      <c r="M4" s="805"/>
      <c r="N4" s="805"/>
      <c r="O4" s="805"/>
      <c r="P4" s="805"/>
      <c r="Q4" s="805"/>
      <c r="R4" s="805"/>
    </row>
    <row r="5" spans="1:18" s="801" customFormat="1" ht="10.5" customHeight="1">
      <c r="A5" s="805"/>
      <c r="B5" s="805"/>
      <c r="C5" s="805"/>
      <c r="D5" s="805"/>
      <c r="E5" s="805"/>
      <c r="F5" s="805"/>
      <c r="G5" s="806"/>
      <c r="H5" s="805"/>
      <c r="I5" s="805"/>
      <c r="J5" s="805"/>
      <c r="K5" s="805"/>
      <c r="L5" s="805"/>
      <c r="M5" s="805"/>
      <c r="N5" s="805"/>
      <c r="O5" s="805"/>
      <c r="P5" s="805"/>
      <c r="Q5" s="805"/>
      <c r="R5" s="805"/>
    </row>
    <row r="6" spans="1:18" s="801" customFormat="1" ht="21" customHeight="1">
      <c r="A6" s="807" t="s">
        <v>824</v>
      </c>
      <c r="B6" s="808" t="s">
        <v>96</v>
      </c>
      <c r="C6" s="808" t="s">
        <v>97</v>
      </c>
      <c r="D6" s="809" t="s">
        <v>93</v>
      </c>
      <c r="E6" s="810"/>
      <c r="F6" s="810"/>
      <c r="G6" s="810" t="s">
        <v>71</v>
      </c>
      <c r="H6" s="810"/>
      <c r="I6" s="810"/>
      <c r="J6" s="810" t="s">
        <v>91</v>
      </c>
      <c r="K6" s="810"/>
      <c r="L6" s="810"/>
      <c r="M6" s="810" t="s">
        <v>73</v>
      </c>
      <c r="N6" s="810"/>
      <c r="O6" s="810"/>
      <c r="P6" s="810" t="s">
        <v>75</v>
      </c>
      <c r="Q6" s="810"/>
      <c r="R6" s="811"/>
    </row>
    <row r="7" spans="1:18" s="801" customFormat="1" ht="15.75" customHeight="1">
      <c r="A7" s="812"/>
      <c r="B7" s="813" t="s">
        <v>97</v>
      </c>
      <c r="C7" s="813" t="s">
        <v>97</v>
      </c>
      <c r="D7" s="814" t="s">
        <v>825</v>
      </c>
      <c r="E7" s="814" t="s">
        <v>826</v>
      </c>
      <c r="F7" s="814" t="s">
        <v>827</v>
      </c>
      <c r="G7" s="814" t="s">
        <v>825</v>
      </c>
      <c r="H7" s="814" t="s">
        <v>826</v>
      </c>
      <c r="I7" s="814" t="s">
        <v>827</v>
      </c>
      <c r="J7" s="814" t="s">
        <v>825</v>
      </c>
      <c r="K7" s="814" t="s">
        <v>826</v>
      </c>
      <c r="L7" s="814" t="s">
        <v>827</v>
      </c>
      <c r="M7" s="814" t="s">
        <v>825</v>
      </c>
      <c r="N7" s="814" t="s">
        <v>826</v>
      </c>
      <c r="O7" s="814" t="s">
        <v>827</v>
      </c>
      <c r="P7" s="815" t="s">
        <v>825</v>
      </c>
      <c r="Q7" s="815" t="s">
        <v>826</v>
      </c>
      <c r="R7" s="816" t="s">
        <v>827</v>
      </c>
    </row>
    <row r="8" spans="1:18" ht="13.5">
      <c r="A8" s="163" t="s">
        <v>2</v>
      </c>
      <c r="B8" s="163" t="s">
        <v>220</v>
      </c>
      <c r="C8" s="163" t="s">
        <v>220</v>
      </c>
      <c r="D8" s="164">
        <v>47970.736910000007</v>
      </c>
      <c r="E8" s="165">
        <v>0</v>
      </c>
      <c r="F8" s="165">
        <v>47970.736910000007</v>
      </c>
      <c r="G8" s="165">
        <v>0</v>
      </c>
      <c r="H8" s="165">
        <v>0</v>
      </c>
      <c r="I8" s="165">
        <v>0</v>
      </c>
      <c r="J8" s="165">
        <v>1403.2681500000001</v>
      </c>
      <c r="K8" s="165">
        <v>1.3990000000000001E-2</v>
      </c>
      <c r="L8" s="165">
        <v>1403.28214</v>
      </c>
      <c r="M8" s="165">
        <v>3096.3929500000004</v>
      </c>
      <c r="N8" s="165">
        <v>11.84859</v>
      </c>
      <c r="O8" s="165">
        <v>3108.24154</v>
      </c>
      <c r="P8" s="165">
        <v>2E-3</v>
      </c>
      <c r="Q8" s="165">
        <v>11.862579999999999</v>
      </c>
      <c r="R8" s="166">
        <v>4511.5236800000002</v>
      </c>
    </row>
    <row r="9" spans="1:18" ht="13.5">
      <c r="A9" s="167"/>
      <c r="B9" s="163" t="s">
        <v>185</v>
      </c>
      <c r="C9" s="163" t="s">
        <v>186</v>
      </c>
      <c r="D9" s="164">
        <v>18340.772829999998</v>
      </c>
      <c r="E9" s="165">
        <v>0</v>
      </c>
      <c r="F9" s="165">
        <v>18340.772829999998</v>
      </c>
      <c r="G9" s="165">
        <v>0</v>
      </c>
      <c r="H9" s="165">
        <v>0</v>
      </c>
      <c r="I9" s="165">
        <v>0</v>
      </c>
      <c r="J9" s="165">
        <v>1115.7013400000001</v>
      </c>
      <c r="K9" s="165">
        <v>0</v>
      </c>
      <c r="L9" s="165">
        <v>1115.7013400000001</v>
      </c>
      <c r="M9" s="165">
        <v>1.5</v>
      </c>
      <c r="N9" s="165">
        <v>0</v>
      </c>
      <c r="O9" s="165">
        <v>1.5</v>
      </c>
      <c r="P9" s="165">
        <v>1E-3</v>
      </c>
      <c r="Q9" s="165">
        <v>0</v>
      </c>
      <c r="R9" s="166">
        <v>1117.2013400000001</v>
      </c>
    </row>
    <row r="10" spans="1:18" ht="13.5">
      <c r="A10" s="163" t="s">
        <v>828</v>
      </c>
      <c r="B10" s="818"/>
      <c r="C10" s="818"/>
      <c r="D10" s="164">
        <v>66311.509740000009</v>
      </c>
      <c r="E10" s="165">
        <v>0</v>
      </c>
      <c r="F10" s="165">
        <v>66311.509740000009</v>
      </c>
      <c r="G10" s="165">
        <v>0</v>
      </c>
      <c r="H10" s="165">
        <v>0</v>
      </c>
      <c r="I10" s="165">
        <v>0</v>
      </c>
      <c r="J10" s="165">
        <v>2518.9694900000004</v>
      </c>
      <c r="K10" s="165">
        <v>1.3990000000000001E-2</v>
      </c>
      <c r="L10" s="165">
        <v>2518.9834800000003</v>
      </c>
      <c r="M10" s="165">
        <v>3097.8929500000004</v>
      </c>
      <c r="N10" s="165">
        <v>11.84859</v>
      </c>
      <c r="O10" s="165">
        <v>3109.74154</v>
      </c>
      <c r="P10" s="165">
        <v>3.0000000000000001E-3</v>
      </c>
      <c r="Q10" s="165">
        <v>11.862579999999999</v>
      </c>
      <c r="R10" s="166">
        <v>5628.7250200000008</v>
      </c>
    </row>
    <row r="11" spans="1:18" ht="13.5">
      <c r="A11" s="163" t="s">
        <v>3</v>
      </c>
      <c r="B11" s="163" t="s">
        <v>187</v>
      </c>
      <c r="C11" s="163" t="s">
        <v>187</v>
      </c>
      <c r="D11" s="164">
        <v>21455.618340000001</v>
      </c>
      <c r="E11" s="165">
        <v>0</v>
      </c>
      <c r="F11" s="165">
        <v>21455.618340000001</v>
      </c>
      <c r="G11" s="165">
        <v>0</v>
      </c>
      <c r="H11" s="165">
        <v>0</v>
      </c>
      <c r="I11" s="165">
        <v>0</v>
      </c>
      <c r="J11" s="165">
        <v>2452.0965200000001</v>
      </c>
      <c r="K11" s="165">
        <v>19.53098</v>
      </c>
      <c r="L11" s="165">
        <v>2471.6275000000001</v>
      </c>
      <c r="M11" s="165">
        <v>4349.2649099999999</v>
      </c>
      <c r="N11" s="165">
        <v>8.0000000000000007E-5</v>
      </c>
      <c r="O11" s="165">
        <v>4349.2649900000006</v>
      </c>
      <c r="P11" s="165">
        <v>2E-3</v>
      </c>
      <c r="Q11" s="165">
        <v>19.53106</v>
      </c>
      <c r="R11" s="166">
        <v>6820.8924900000002</v>
      </c>
    </row>
    <row r="12" spans="1:18" ht="13.5">
      <c r="A12" s="167"/>
      <c r="B12" s="163" t="s">
        <v>102</v>
      </c>
      <c r="C12" s="163" t="s">
        <v>102</v>
      </c>
      <c r="D12" s="164">
        <v>56972.259460000008</v>
      </c>
      <c r="E12" s="165">
        <v>0</v>
      </c>
      <c r="F12" s="165">
        <v>56972.259460000008</v>
      </c>
      <c r="G12" s="165">
        <v>0.11422</v>
      </c>
      <c r="H12" s="165">
        <v>0</v>
      </c>
      <c r="I12" s="165">
        <v>0.11422</v>
      </c>
      <c r="J12" s="165">
        <v>5742.4399899999999</v>
      </c>
      <c r="K12" s="165">
        <v>106.36228</v>
      </c>
      <c r="L12" s="165">
        <v>5848.8022699999992</v>
      </c>
      <c r="M12" s="165">
        <v>16148.179419999999</v>
      </c>
      <c r="N12" s="165">
        <v>47.824329999999996</v>
      </c>
      <c r="O12" s="165">
        <v>16196.003750000002</v>
      </c>
      <c r="P12" s="165">
        <v>5.0000000000000001E-3</v>
      </c>
      <c r="Q12" s="165">
        <v>154.18661</v>
      </c>
      <c r="R12" s="166">
        <v>22044.920240000003</v>
      </c>
    </row>
    <row r="13" spans="1:18" ht="13.5">
      <c r="A13" s="167"/>
      <c r="B13" s="167"/>
      <c r="C13" s="168" t="s">
        <v>158</v>
      </c>
      <c r="D13" s="169">
        <v>2164.6722500000001</v>
      </c>
      <c r="E13" s="121">
        <v>0</v>
      </c>
      <c r="F13" s="121">
        <v>2164.6722500000001</v>
      </c>
      <c r="G13" s="121">
        <v>0</v>
      </c>
      <c r="H13" s="121">
        <v>0</v>
      </c>
      <c r="I13" s="121">
        <v>0</v>
      </c>
      <c r="J13" s="121">
        <v>0</v>
      </c>
      <c r="K13" s="121">
        <v>0</v>
      </c>
      <c r="L13" s="121">
        <v>0</v>
      </c>
      <c r="M13" s="121">
        <v>0</v>
      </c>
      <c r="N13" s="121">
        <v>0</v>
      </c>
      <c r="O13" s="121">
        <v>0</v>
      </c>
      <c r="P13" s="121">
        <v>1E-3</v>
      </c>
      <c r="Q13" s="121">
        <v>0</v>
      </c>
      <c r="R13" s="170">
        <v>0</v>
      </c>
    </row>
    <row r="14" spans="1:18" ht="13.5">
      <c r="A14" s="167"/>
      <c r="B14" s="163" t="s">
        <v>103</v>
      </c>
      <c r="C14" s="163" t="s">
        <v>104</v>
      </c>
      <c r="D14" s="164">
        <v>191345.29002999997</v>
      </c>
      <c r="E14" s="165">
        <v>0</v>
      </c>
      <c r="F14" s="165">
        <v>191345.29002999997</v>
      </c>
      <c r="G14" s="165">
        <v>6.7300000000000007E-3</v>
      </c>
      <c r="H14" s="165">
        <v>0</v>
      </c>
      <c r="I14" s="165">
        <v>6.7300000000000007E-3</v>
      </c>
      <c r="J14" s="165">
        <v>11351.77146</v>
      </c>
      <c r="K14" s="165">
        <v>243.24740000000003</v>
      </c>
      <c r="L14" s="165">
        <v>11595.01886</v>
      </c>
      <c r="M14" s="165">
        <v>30683.852400000003</v>
      </c>
      <c r="N14" s="165">
        <v>315.42759999999998</v>
      </c>
      <c r="O14" s="165">
        <v>30999.279999999999</v>
      </c>
      <c r="P14" s="165">
        <v>8.0000000000000002E-3</v>
      </c>
      <c r="Q14" s="165">
        <v>558.67499999999995</v>
      </c>
      <c r="R14" s="166">
        <v>42594.305589999996</v>
      </c>
    </row>
    <row r="15" spans="1:18" ht="13.5">
      <c r="A15" s="167"/>
      <c r="B15" s="167"/>
      <c r="C15" s="168" t="s">
        <v>188</v>
      </c>
      <c r="D15" s="169">
        <v>16935.448199999999</v>
      </c>
      <c r="E15" s="121">
        <v>0</v>
      </c>
      <c r="F15" s="121">
        <v>16935.448199999999</v>
      </c>
      <c r="G15" s="121">
        <v>0</v>
      </c>
      <c r="H15" s="121">
        <v>0</v>
      </c>
      <c r="I15" s="121">
        <v>0</v>
      </c>
      <c r="J15" s="121">
        <v>3532.3849700000001</v>
      </c>
      <c r="K15" s="121">
        <v>10.232190000000001</v>
      </c>
      <c r="L15" s="121">
        <v>3542.6171600000002</v>
      </c>
      <c r="M15" s="121">
        <v>2437.1903500000003</v>
      </c>
      <c r="N15" s="121">
        <v>0</v>
      </c>
      <c r="O15" s="121">
        <v>2437.1903500000003</v>
      </c>
      <c r="P15" s="121">
        <v>2E-3</v>
      </c>
      <c r="Q15" s="121">
        <v>10.232190000000001</v>
      </c>
      <c r="R15" s="170">
        <v>5979.8075099999996</v>
      </c>
    </row>
    <row r="16" spans="1:18" ht="13.5">
      <c r="A16" s="167"/>
      <c r="B16" s="167"/>
      <c r="C16" s="168" t="s">
        <v>221</v>
      </c>
      <c r="D16" s="169">
        <v>14.37748</v>
      </c>
      <c r="E16" s="121">
        <v>0</v>
      </c>
      <c r="F16" s="121">
        <v>14.37748</v>
      </c>
      <c r="G16" s="121">
        <v>0</v>
      </c>
      <c r="H16" s="121">
        <v>0</v>
      </c>
      <c r="I16" s="121">
        <v>0</v>
      </c>
      <c r="J16" s="121">
        <v>0</v>
      </c>
      <c r="K16" s="121">
        <v>0</v>
      </c>
      <c r="L16" s="121">
        <v>0</v>
      </c>
      <c r="M16" s="121">
        <v>0</v>
      </c>
      <c r="N16" s="121">
        <v>0</v>
      </c>
      <c r="O16" s="121">
        <v>0</v>
      </c>
      <c r="P16" s="121">
        <v>1E-3</v>
      </c>
      <c r="Q16" s="121">
        <v>0</v>
      </c>
      <c r="R16" s="170">
        <v>0</v>
      </c>
    </row>
    <row r="17" spans="1:18" ht="13.5">
      <c r="A17" s="163" t="s">
        <v>829</v>
      </c>
      <c r="B17" s="818"/>
      <c r="C17" s="818"/>
      <c r="D17" s="164">
        <v>288887.66576</v>
      </c>
      <c r="E17" s="165">
        <v>0</v>
      </c>
      <c r="F17" s="165">
        <v>288887.66576</v>
      </c>
      <c r="G17" s="165">
        <v>0.12095</v>
      </c>
      <c r="H17" s="165">
        <v>0</v>
      </c>
      <c r="I17" s="165">
        <v>0.12095</v>
      </c>
      <c r="J17" s="165">
        <v>23078.692939999997</v>
      </c>
      <c r="K17" s="165">
        <v>379.37285000000003</v>
      </c>
      <c r="L17" s="165">
        <v>23458.065790000001</v>
      </c>
      <c r="M17" s="165">
        <v>53618.487080000006</v>
      </c>
      <c r="N17" s="165">
        <v>363.25200999999993</v>
      </c>
      <c r="O17" s="165">
        <v>53981.739090000003</v>
      </c>
      <c r="P17" s="165">
        <v>1.9E-2</v>
      </c>
      <c r="Q17" s="165">
        <v>742.62486000000001</v>
      </c>
      <c r="R17" s="166">
        <v>77439.925829999993</v>
      </c>
    </row>
    <row r="18" spans="1:18" ht="13.5">
      <c r="A18" s="163" t="s">
        <v>65</v>
      </c>
      <c r="B18" s="163" t="s">
        <v>105</v>
      </c>
      <c r="C18" s="163" t="s">
        <v>105</v>
      </c>
      <c r="D18" s="164">
        <v>32538.901440000005</v>
      </c>
      <c r="E18" s="165">
        <v>0</v>
      </c>
      <c r="F18" s="165">
        <v>32538.901440000005</v>
      </c>
      <c r="G18" s="165">
        <v>1.48407</v>
      </c>
      <c r="H18" s="165">
        <v>0</v>
      </c>
      <c r="I18" s="165">
        <v>1.48407</v>
      </c>
      <c r="J18" s="165">
        <v>13803.09542</v>
      </c>
      <c r="K18" s="165">
        <v>354.8623</v>
      </c>
      <c r="L18" s="165">
        <v>14157.957719999999</v>
      </c>
      <c r="M18" s="165">
        <v>33016.730389999997</v>
      </c>
      <c r="N18" s="165">
        <v>1667.0628599999998</v>
      </c>
      <c r="O18" s="165">
        <v>34683.793250000002</v>
      </c>
      <c r="P18" s="165">
        <v>5.0000000000000001E-3</v>
      </c>
      <c r="Q18" s="165">
        <v>2021.92516</v>
      </c>
      <c r="R18" s="166">
        <v>48843.23504</v>
      </c>
    </row>
    <row r="19" spans="1:18" ht="13.5">
      <c r="A19" s="167"/>
      <c r="B19" s="167"/>
      <c r="C19" s="168" t="s">
        <v>320</v>
      </c>
      <c r="D19" s="169">
        <v>3460.1080899999997</v>
      </c>
      <c r="E19" s="121">
        <v>0</v>
      </c>
      <c r="F19" s="121">
        <v>3460.1080899999997</v>
      </c>
      <c r="G19" s="121">
        <v>0</v>
      </c>
      <c r="H19" s="121">
        <v>0</v>
      </c>
      <c r="I19" s="121">
        <v>0</v>
      </c>
      <c r="J19" s="121">
        <v>686.09505000000001</v>
      </c>
      <c r="K19" s="121">
        <v>0.10951999999999999</v>
      </c>
      <c r="L19" s="121">
        <v>686.20456999999999</v>
      </c>
      <c r="M19" s="121">
        <v>799.33384999999998</v>
      </c>
      <c r="N19" s="121">
        <v>3.64E-3</v>
      </c>
      <c r="O19" s="121">
        <v>799.33749</v>
      </c>
      <c r="P19" s="121">
        <v>1E-3</v>
      </c>
      <c r="Q19" s="121">
        <v>0.11316</v>
      </c>
      <c r="R19" s="170">
        <v>1485.54206</v>
      </c>
    </row>
    <row r="20" spans="1:18" ht="13.5">
      <c r="A20" s="167"/>
      <c r="B20" s="163" t="s">
        <v>222</v>
      </c>
      <c r="C20" s="163" t="s">
        <v>222</v>
      </c>
      <c r="D20" s="164">
        <v>50494.068650000001</v>
      </c>
      <c r="E20" s="165">
        <v>0</v>
      </c>
      <c r="F20" s="165">
        <v>50494.068650000001</v>
      </c>
      <c r="G20" s="165">
        <v>0</v>
      </c>
      <c r="H20" s="165">
        <v>0</v>
      </c>
      <c r="I20" s="165">
        <v>0</v>
      </c>
      <c r="J20" s="165">
        <v>5698.8903</v>
      </c>
      <c r="K20" s="165">
        <v>152.38437999999999</v>
      </c>
      <c r="L20" s="165">
        <v>5851.2746799999995</v>
      </c>
      <c r="M20" s="165">
        <v>5998.7056700000003</v>
      </c>
      <c r="N20" s="165">
        <v>10.412090000000001</v>
      </c>
      <c r="O20" s="165">
        <v>6009.1177600000001</v>
      </c>
      <c r="P20" s="165">
        <v>4.0000000000000001E-3</v>
      </c>
      <c r="Q20" s="165">
        <v>162.79647</v>
      </c>
      <c r="R20" s="166">
        <v>11860.392440000001</v>
      </c>
    </row>
    <row r="21" spans="1:18" ht="13.5">
      <c r="A21" s="167"/>
      <c r="B21" s="163" t="s">
        <v>304</v>
      </c>
      <c r="C21" s="163" t="s">
        <v>305</v>
      </c>
      <c r="D21" s="164">
        <v>6108.2736999999997</v>
      </c>
      <c r="E21" s="165">
        <v>0</v>
      </c>
      <c r="F21" s="165">
        <v>6108.2736999999997</v>
      </c>
      <c r="G21" s="165">
        <v>0</v>
      </c>
      <c r="H21" s="165">
        <v>0</v>
      </c>
      <c r="I21" s="165">
        <v>0</v>
      </c>
      <c r="J21" s="165">
        <v>59.862949999999998</v>
      </c>
      <c r="K21" s="165">
        <v>0</v>
      </c>
      <c r="L21" s="165">
        <v>59.862949999999998</v>
      </c>
      <c r="M21" s="165">
        <v>72.06389999999999</v>
      </c>
      <c r="N21" s="165">
        <v>0</v>
      </c>
      <c r="O21" s="165">
        <v>72.06389999999999</v>
      </c>
      <c r="P21" s="165">
        <v>1E-3</v>
      </c>
      <c r="Q21" s="165">
        <v>0</v>
      </c>
      <c r="R21" s="166">
        <v>131.92685</v>
      </c>
    </row>
    <row r="22" spans="1:18" ht="13.5">
      <c r="A22" s="167"/>
      <c r="B22" s="163" t="s">
        <v>321</v>
      </c>
      <c r="C22" s="163" t="s">
        <v>322</v>
      </c>
      <c r="D22" s="164">
        <v>8454.4661199999991</v>
      </c>
      <c r="E22" s="165">
        <v>0</v>
      </c>
      <c r="F22" s="165">
        <v>8454.4661199999991</v>
      </c>
      <c r="G22" s="165">
        <v>0</v>
      </c>
      <c r="H22" s="165">
        <v>0</v>
      </c>
      <c r="I22" s="165">
        <v>0</v>
      </c>
      <c r="J22" s="165">
        <v>1344.5341799999999</v>
      </c>
      <c r="K22" s="165">
        <v>28.718580000000003</v>
      </c>
      <c r="L22" s="165">
        <v>1373.2527600000001</v>
      </c>
      <c r="M22" s="165">
        <v>7248.5130899999995</v>
      </c>
      <c r="N22" s="165">
        <v>8.0000000000000007E-5</v>
      </c>
      <c r="O22" s="165">
        <v>7248.5131700000002</v>
      </c>
      <c r="P22" s="165">
        <v>1E-3</v>
      </c>
      <c r="Q22" s="165">
        <v>28.718660000000003</v>
      </c>
      <c r="R22" s="166">
        <v>8621.7659299999996</v>
      </c>
    </row>
    <row r="23" spans="1:18" ht="13.5">
      <c r="A23" s="163" t="s">
        <v>830</v>
      </c>
      <c r="B23" s="818"/>
      <c r="C23" s="818"/>
      <c r="D23" s="164">
        <v>101055.81800000001</v>
      </c>
      <c r="E23" s="165">
        <v>0</v>
      </c>
      <c r="F23" s="165">
        <v>101055.81800000001</v>
      </c>
      <c r="G23" s="165">
        <v>1.48407</v>
      </c>
      <c r="H23" s="165">
        <v>0</v>
      </c>
      <c r="I23" s="165">
        <v>1.48407</v>
      </c>
      <c r="J23" s="165">
        <v>21592.477899999998</v>
      </c>
      <c r="K23" s="165">
        <v>536.07478000000003</v>
      </c>
      <c r="L23" s="165">
        <v>22128.552680000001</v>
      </c>
      <c r="M23" s="165">
        <v>47135.346900000004</v>
      </c>
      <c r="N23" s="165">
        <v>1677.47867</v>
      </c>
      <c r="O23" s="165">
        <v>48812.825570000001</v>
      </c>
      <c r="P23" s="165">
        <v>1.2E-2</v>
      </c>
      <c r="Q23" s="165">
        <v>2213.5534500000003</v>
      </c>
      <c r="R23" s="166">
        <v>70942.862320000015</v>
      </c>
    </row>
    <row r="24" spans="1:18" ht="13.5">
      <c r="A24" s="163" t="s">
        <v>5</v>
      </c>
      <c r="B24" s="163" t="s">
        <v>5</v>
      </c>
      <c r="C24" s="163" t="s">
        <v>5</v>
      </c>
      <c r="D24" s="164">
        <v>424946.89228000003</v>
      </c>
      <c r="E24" s="165">
        <v>0</v>
      </c>
      <c r="F24" s="165">
        <v>424946.89228000003</v>
      </c>
      <c r="G24" s="165">
        <v>0.65689999999999993</v>
      </c>
      <c r="H24" s="165">
        <v>0</v>
      </c>
      <c r="I24" s="165">
        <v>0.65689999999999993</v>
      </c>
      <c r="J24" s="165">
        <v>46768.676100000012</v>
      </c>
      <c r="K24" s="165">
        <v>1343.1158</v>
      </c>
      <c r="L24" s="165">
        <v>48111.791899999989</v>
      </c>
      <c r="M24" s="165">
        <v>310414.22055999993</v>
      </c>
      <c r="N24" s="165">
        <v>1414.37553</v>
      </c>
      <c r="O24" s="165">
        <v>311828.59608999995</v>
      </c>
      <c r="P24" s="165">
        <v>1.0999999999999999E-2</v>
      </c>
      <c r="Q24" s="165">
        <v>2757.4913300000003</v>
      </c>
      <c r="R24" s="166">
        <v>359941.04489000008</v>
      </c>
    </row>
    <row r="25" spans="1:18" ht="13.5">
      <c r="A25" s="167"/>
      <c r="B25" s="167"/>
      <c r="C25" s="168" t="s">
        <v>106</v>
      </c>
      <c r="D25" s="169">
        <v>66072.540800000002</v>
      </c>
      <c r="E25" s="121">
        <v>19.557410000000001</v>
      </c>
      <c r="F25" s="121">
        <v>66092.098209999996</v>
      </c>
      <c r="G25" s="121">
        <v>8.6499999999999997E-3</v>
      </c>
      <c r="H25" s="121">
        <v>0</v>
      </c>
      <c r="I25" s="121">
        <v>8.6499999999999997E-3</v>
      </c>
      <c r="J25" s="121">
        <v>7654.3502199999994</v>
      </c>
      <c r="K25" s="121">
        <v>2339.4587399999996</v>
      </c>
      <c r="L25" s="121">
        <v>9993.8089600000003</v>
      </c>
      <c r="M25" s="121">
        <v>94784.871419999996</v>
      </c>
      <c r="N25" s="121">
        <v>813.32121999999993</v>
      </c>
      <c r="O25" s="121">
        <v>95598.192639999994</v>
      </c>
      <c r="P25" s="121">
        <v>5.0000000000000001E-3</v>
      </c>
      <c r="Q25" s="121">
        <v>3152.7799599999998</v>
      </c>
      <c r="R25" s="170">
        <v>105592.01025000001</v>
      </c>
    </row>
    <row r="26" spans="1:18" ht="13.5">
      <c r="A26" s="167"/>
      <c r="B26" s="167"/>
      <c r="C26" s="168" t="s">
        <v>189</v>
      </c>
      <c r="D26" s="169">
        <v>98863.053260000001</v>
      </c>
      <c r="E26" s="121">
        <v>0</v>
      </c>
      <c r="F26" s="121">
        <v>98863.053260000001</v>
      </c>
      <c r="G26" s="121">
        <v>0</v>
      </c>
      <c r="H26" s="121">
        <v>0</v>
      </c>
      <c r="I26" s="121">
        <v>0</v>
      </c>
      <c r="J26" s="121">
        <v>6126.9058499999992</v>
      </c>
      <c r="K26" s="121">
        <v>19.227180000000001</v>
      </c>
      <c r="L26" s="121">
        <v>6146.13303</v>
      </c>
      <c r="M26" s="121">
        <v>6492.6446799999994</v>
      </c>
      <c r="N26" s="121">
        <v>2.6800000000000001E-3</v>
      </c>
      <c r="O26" s="121">
        <v>6492.6473599999999</v>
      </c>
      <c r="P26" s="121">
        <v>4.0000000000000001E-3</v>
      </c>
      <c r="Q26" s="121">
        <v>19.229860000000002</v>
      </c>
      <c r="R26" s="170">
        <v>12638.78039</v>
      </c>
    </row>
    <row r="27" spans="1:18" ht="13.5">
      <c r="A27" s="167"/>
      <c r="B27" s="167"/>
      <c r="C27" s="168" t="s">
        <v>107</v>
      </c>
      <c r="D27" s="169">
        <v>143598.72870000001</v>
      </c>
      <c r="E27" s="121">
        <v>334.04581000000002</v>
      </c>
      <c r="F27" s="121">
        <v>143932.77451000002</v>
      </c>
      <c r="G27" s="121">
        <v>6.361E-2</v>
      </c>
      <c r="H27" s="121">
        <v>0</v>
      </c>
      <c r="I27" s="121">
        <v>6.361E-2</v>
      </c>
      <c r="J27" s="121">
        <v>10872.548340000001</v>
      </c>
      <c r="K27" s="121">
        <v>251.44325999999995</v>
      </c>
      <c r="L27" s="121">
        <v>11123.991599999999</v>
      </c>
      <c r="M27" s="121">
        <v>38835.082080000007</v>
      </c>
      <c r="N27" s="121">
        <v>284.11581000000001</v>
      </c>
      <c r="O27" s="121">
        <v>39119.197890000003</v>
      </c>
      <c r="P27" s="121">
        <v>6.0000000000000001E-3</v>
      </c>
      <c r="Q27" s="121">
        <v>535.55906999999991</v>
      </c>
      <c r="R27" s="170">
        <v>50243.253100000002</v>
      </c>
    </row>
    <row r="28" spans="1:18" ht="13.5">
      <c r="A28" s="167"/>
      <c r="B28" s="167"/>
      <c r="C28" s="168" t="s">
        <v>223</v>
      </c>
      <c r="D28" s="169">
        <v>26678.10039</v>
      </c>
      <c r="E28" s="121">
        <v>0</v>
      </c>
      <c r="F28" s="121">
        <v>26678.10039</v>
      </c>
      <c r="G28" s="121">
        <v>0</v>
      </c>
      <c r="H28" s="121">
        <v>0</v>
      </c>
      <c r="I28" s="121">
        <v>0</v>
      </c>
      <c r="J28" s="121">
        <v>1983.3943299999999</v>
      </c>
      <c r="K28" s="121">
        <v>401.98606999999998</v>
      </c>
      <c r="L28" s="121">
        <v>2385.3804</v>
      </c>
      <c r="M28" s="121">
        <v>3662.7672799999996</v>
      </c>
      <c r="N28" s="121">
        <v>20.830680000000001</v>
      </c>
      <c r="O28" s="121">
        <v>3683.5979600000001</v>
      </c>
      <c r="P28" s="121">
        <v>2E-3</v>
      </c>
      <c r="Q28" s="121">
        <v>422.81675000000001</v>
      </c>
      <c r="R28" s="170">
        <v>6068.9783600000001</v>
      </c>
    </row>
    <row r="29" spans="1:18" ht="13.5">
      <c r="A29" s="167"/>
      <c r="B29" s="167"/>
      <c r="C29" s="168" t="s">
        <v>146</v>
      </c>
      <c r="D29" s="169">
        <v>73375.857409999997</v>
      </c>
      <c r="E29" s="121">
        <v>0</v>
      </c>
      <c r="F29" s="121">
        <v>73375.857409999997</v>
      </c>
      <c r="G29" s="121">
        <v>0</v>
      </c>
      <c r="H29" s="121">
        <v>0</v>
      </c>
      <c r="I29" s="121">
        <v>0</v>
      </c>
      <c r="J29" s="121">
        <v>9773.0135800000007</v>
      </c>
      <c r="K29" s="121">
        <v>35.628219999999999</v>
      </c>
      <c r="L29" s="121">
        <v>9808.6418000000012</v>
      </c>
      <c r="M29" s="121">
        <v>13766.311320000001</v>
      </c>
      <c r="N29" s="121">
        <v>0.39513999999999999</v>
      </c>
      <c r="O29" s="121">
        <v>13766.706460000001</v>
      </c>
      <c r="P29" s="121">
        <v>1E-3</v>
      </c>
      <c r="Q29" s="121">
        <v>36.023360000000004</v>
      </c>
      <c r="R29" s="170">
        <v>23575.348260000002</v>
      </c>
    </row>
    <row r="30" spans="1:18" ht="13.5">
      <c r="A30" s="167"/>
      <c r="B30" s="167"/>
      <c r="C30" s="168" t="s">
        <v>190</v>
      </c>
      <c r="D30" s="169">
        <v>90604.944009999992</v>
      </c>
      <c r="E30" s="121">
        <v>0</v>
      </c>
      <c r="F30" s="121">
        <v>90604.944009999992</v>
      </c>
      <c r="G30" s="121">
        <v>0</v>
      </c>
      <c r="H30" s="121">
        <v>0</v>
      </c>
      <c r="I30" s="121">
        <v>0</v>
      </c>
      <c r="J30" s="121">
        <v>5323.3156600000002</v>
      </c>
      <c r="K30" s="121">
        <v>102.65757999999998</v>
      </c>
      <c r="L30" s="121">
        <v>5425.9732400000003</v>
      </c>
      <c r="M30" s="121">
        <v>10701.117129999999</v>
      </c>
      <c r="N30" s="121">
        <v>7.5409999999999991E-2</v>
      </c>
      <c r="O30" s="121">
        <v>10701.19254</v>
      </c>
      <c r="P30" s="121">
        <v>2E-3</v>
      </c>
      <c r="Q30" s="121">
        <v>102.73298999999999</v>
      </c>
      <c r="R30" s="170">
        <v>16127.165779999999</v>
      </c>
    </row>
    <row r="31" spans="1:18" ht="13.5">
      <c r="A31" s="167"/>
      <c r="B31" s="167"/>
      <c r="C31" s="168" t="s">
        <v>191</v>
      </c>
      <c r="D31" s="169">
        <v>44692.653259999999</v>
      </c>
      <c r="E31" s="121">
        <v>0</v>
      </c>
      <c r="F31" s="121">
        <v>44692.653259999999</v>
      </c>
      <c r="G31" s="121">
        <v>0</v>
      </c>
      <c r="H31" s="121">
        <v>0</v>
      </c>
      <c r="I31" s="121">
        <v>0</v>
      </c>
      <c r="J31" s="121">
        <v>3723.1421099999998</v>
      </c>
      <c r="K31" s="121">
        <v>0.15669</v>
      </c>
      <c r="L31" s="121">
        <v>3723.2988</v>
      </c>
      <c r="M31" s="121">
        <v>5213.2938099999992</v>
      </c>
      <c r="N31" s="121">
        <v>2.7004000000000001</v>
      </c>
      <c r="O31" s="121">
        <v>5215.9942099999998</v>
      </c>
      <c r="P31" s="121">
        <v>1E-3</v>
      </c>
      <c r="Q31" s="121">
        <v>2.8570900000000004</v>
      </c>
      <c r="R31" s="170">
        <v>8939.2930099999994</v>
      </c>
    </row>
    <row r="32" spans="1:18" ht="13.5">
      <c r="A32" s="167"/>
      <c r="B32" s="167"/>
      <c r="C32" s="168" t="s">
        <v>306</v>
      </c>
      <c r="D32" s="169">
        <v>4130.34663</v>
      </c>
      <c r="E32" s="121">
        <v>0</v>
      </c>
      <c r="F32" s="121">
        <v>4130.34663</v>
      </c>
      <c r="G32" s="121">
        <v>0</v>
      </c>
      <c r="H32" s="121">
        <v>0</v>
      </c>
      <c r="I32" s="121">
        <v>0</v>
      </c>
      <c r="J32" s="121">
        <v>32.179990000000004</v>
      </c>
      <c r="K32" s="121">
        <v>0</v>
      </c>
      <c r="L32" s="121">
        <v>32.179990000000004</v>
      </c>
      <c r="M32" s="121">
        <v>529.02074000000005</v>
      </c>
      <c r="N32" s="121">
        <v>0</v>
      </c>
      <c r="O32" s="121">
        <v>529.02074000000005</v>
      </c>
      <c r="P32" s="121">
        <v>1E-3</v>
      </c>
      <c r="Q32" s="121">
        <v>0</v>
      </c>
      <c r="R32" s="170">
        <v>561.20073000000002</v>
      </c>
    </row>
    <row r="33" spans="1:18" ht="13.5">
      <c r="A33" s="167"/>
      <c r="B33" s="167"/>
      <c r="C33" s="168" t="s">
        <v>192</v>
      </c>
      <c r="D33" s="169">
        <v>49910.789549999994</v>
      </c>
      <c r="E33" s="121">
        <v>0</v>
      </c>
      <c r="F33" s="121">
        <v>49910.789549999994</v>
      </c>
      <c r="G33" s="121">
        <v>0</v>
      </c>
      <c r="H33" s="121">
        <v>0</v>
      </c>
      <c r="I33" s="121">
        <v>0</v>
      </c>
      <c r="J33" s="121">
        <v>4328.4191799999999</v>
      </c>
      <c r="K33" s="121">
        <v>4.1651400000000001</v>
      </c>
      <c r="L33" s="121">
        <v>4332.5843199999999</v>
      </c>
      <c r="M33" s="121">
        <v>5620.6479100000006</v>
      </c>
      <c r="N33" s="121">
        <v>7.3600000000000002E-3</v>
      </c>
      <c r="O33" s="121">
        <v>5620.6552699999993</v>
      </c>
      <c r="P33" s="121">
        <v>1E-3</v>
      </c>
      <c r="Q33" s="121">
        <v>4.1725000000000003</v>
      </c>
      <c r="R33" s="170">
        <v>9953.2395899999992</v>
      </c>
    </row>
    <row r="34" spans="1:18" ht="13.5">
      <c r="A34" s="167"/>
      <c r="B34" s="167"/>
      <c r="C34" s="168" t="s">
        <v>348</v>
      </c>
      <c r="D34" s="169">
        <v>3024.6581499999998</v>
      </c>
      <c r="E34" s="121">
        <v>0</v>
      </c>
      <c r="F34" s="121">
        <v>3024.6581499999998</v>
      </c>
      <c r="G34" s="121">
        <v>0</v>
      </c>
      <c r="H34" s="121">
        <v>0</v>
      </c>
      <c r="I34" s="121">
        <v>0</v>
      </c>
      <c r="J34" s="121">
        <v>0</v>
      </c>
      <c r="K34" s="121">
        <v>0</v>
      </c>
      <c r="L34" s="121">
        <v>0</v>
      </c>
      <c r="M34" s="121">
        <v>0</v>
      </c>
      <c r="N34" s="121">
        <v>0</v>
      </c>
      <c r="O34" s="121">
        <v>0</v>
      </c>
      <c r="P34" s="121">
        <v>1E-3</v>
      </c>
      <c r="Q34" s="121">
        <v>0</v>
      </c>
      <c r="R34" s="170">
        <v>0</v>
      </c>
    </row>
    <row r="35" spans="1:18" ht="13.5">
      <c r="A35" s="167"/>
      <c r="B35" s="163" t="s">
        <v>108</v>
      </c>
      <c r="C35" s="163" t="s">
        <v>108</v>
      </c>
      <c r="D35" s="164">
        <v>75173.165560000009</v>
      </c>
      <c r="E35" s="165">
        <v>0</v>
      </c>
      <c r="F35" s="165">
        <v>75173.165560000009</v>
      </c>
      <c r="G35" s="165">
        <v>0.30099999999999999</v>
      </c>
      <c r="H35" s="165">
        <v>0</v>
      </c>
      <c r="I35" s="165">
        <v>0.30099999999999999</v>
      </c>
      <c r="J35" s="165">
        <v>5747.6737999999996</v>
      </c>
      <c r="K35" s="165">
        <v>322.99127000000004</v>
      </c>
      <c r="L35" s="165">
        <v>6070.6650699999991</v>
      </c>
      <c r="M35" s="165">
        <v>5766.95759</v>
      </c>
      <c r="N35" s="165">
        <v>251.39409000000001</v>
      </c>
      <c r="O35" s="165">
        <v>6018.3516799999998</v>
      </c>
      <c r="P35" s="165">
        <v>5.0000000000000001E-3</v>
      </c>
      <c r="Q35" s="165">
        <v>574.38535999999999</v>
      </c>
      <c r="R35" s="166">
        <v>12089.31775</v>
      </c>
    </row>
    <row r="36" spans="1:18" ht="13.5">
      <c r="A36" s="167"/>
      <c r="B36" s="163" t="s">
        <v>214</v>
      </c>
      <c r="C36" s="163" t="s">
        <v>224</v>
      </c>
      <c r="D36" s="164">
        <v>26401.754149999997</v>
      </c>
      <c r="E36" s="165">
        <v>0</v>
      </c>
      <c r="F36" s="165">
        <v>26401.754149999997</v>
      </c>
      <c r="G36" s="165">
        <v>0</v>
      </c>
      <c r="H36" s="165">
        <v>0</v>
      </c>
      <c r="I36" s="165">
        <v>0</v>
      </c>
      <c r="J36" s="165">
        <v>1957.39012</v>
      </c>
      <c r="K36" s="165">
        <v>180.16902999999999</v>
      </c>
      <c r="L36" s="165">
        <v>2137.55915</v>
      </c>
      <c r="M36" s="165">
        <v>1955.8617099999999</v>
      </c>
      <c r="N36" s="165">
        <v>7.49634</v>
      </c>
      <c r="O36" s="165">
        <v>1963.35805</v>
      </c>
      <c r="P36" s="165">
        <v>1E-3</v>
      </c>
      <c r="Q36" s="165">
        <v>187.66537</v>
      </c>
      <c r="R36" s="166">
        <v>4100.9171999999999</v>
      </c>
    </row>
    <row r="37" spans="1:18" ht="13.5">
      <c r="A37" s="167"/>
      <c r="B37" s="167"/>
      <c r="C37" s="168" t="s">
        <v>307</v>
      </c>
      <c r="D37" s="169">
        <v>3201.5085899999999</v>
      </c>
      <c r="E37" s="121">
        <v>0</v>
      </c>
      <c r="F37" s="121">
        <v>3201.5085899999999</v>
      </c>
      <c r="G37" s="121">
        <v>0</v>
      </c>
      <c r="H37" s="121">
        <v>0</v>
      </c>
      <c r="I37" s="121">
        <v>0</v>
      </c>
      <c r="J37" s="121">
        <v>112.232</v>
      </c>
      <c r="K37" s="121">
        <v>0</v>
      </c>
      <c r="L37" s="121">
        <v>112.232</v>
      </c>
      <c r="M37" s="121">
        <v>1129.0706</v>
      </c>
      <c r="N37" s="121">
        <v>4.48576</v>
      </c>
      <c r="O37" s="121">
        <v>1133.55636</v>
      </c>
      <c r="P37" s="121">
        <v>1E-3</v>
      </c>
      <c r="Q37" s="121">
        <v>4.48576</v>
      </c>
      <c r="R37" s="170">
        <v>1245.78836</v>
      </c>
    </row>
    <row r="38" spans="1:18" ht="13.5">
      <c r="A38" s="167"/>
      <c r="B38" s="163" t="s">
        <v>193</v>
      </c>
      <c r="C38" s="163" t="s">
        <v>225</v>
      </c>
      <c r="D38" s="164">
        <v>17149.209919999998</v>
      </c>
      <c r="E38" s="165">
        <v>0</v>
      </c>
      <c r="F38" s="165">
        <v>17149.209919999998</v>
      </c>
      <c r="G38" s="165">
        <v>0</v>
      </c>
      <c r="H38" s="165">
        <v>0</v>
      </c>
      <c r="I38" s="165">
        <v>0</v>
      </c>
      <c r="J38" s="165">
        <v>986.68442000000005</v>
      </c>
      <c r="K38" s="165">
        <v>0.13972000000000001</v>
      </c>
      <c r="L38" s="165">
        <v>986.82414000000006</v>
      </c>
      <c r="M38" s="165">
        <v>2112.4722700000002</v>
      </c>
      <c r="N38" s="165">
        <v>0</v>
      </c>
      <c r="O38" s="165">
        <v>2112.4722700000002</v>
      </c>
      <c r="P38" s="165">
        <v>2E-3</v>
      </c>
      <c r="Q38" s="165">
        <v>0.13972000000000001</v>
      </c>
      <c r="R38" s="166">
        <v>3099.2964099999999</v>
      </c>
    </row>
    <row r="39" spans="1:18" ht="13.5">
      <c r="A39" s="167"/>
      <c r="B39" s="167"/>
      <c r="C39" s="168" t="s">
        <v>194</v>
      </c>
      <c r="D39" s="169">
        <v>62117.055010000004</v>
      </c>
      <c r="E39" s="121">
        <v>0</v>
      </c>
      <c r="F39" s="121">
        <v>62117.055010000004</v>
      </c>
      <c r="G39" s="121">
        <v>0</v>
      </c>
      <c r="H39" s="121">
        <v>0</v>
      </c>
      <c r="I39" s="121">
        <v>0</v>
      </c>
      <c r="J39" s="121">
        <v>11401.575120000001</v>
      </c>
      <c r="K39" s="121">
        <v>715.88552000000004</v>
      </c>
      <c r="L39" s="121">
        <v>12117.460640000001</v>
      </c>
      <c r="M39" s="121">
        <v>15523.836300000001</v>
      </c>
      <c r="N39" s="121">
        <v>53.219190000000005</v>
      </c>
      <c r="O39" s="121">
        <v>15577.055490000001</v>
      </c>
      <c r="P39" s="121">
        <v>5.0000000000000001E-3</v>
      </c>
      <c r="Q39" s="121">
        <v>769.10471000000007</v>
      </c>
      <c r="R39" s="170">
        <v>27694.51613</v>
      </c>
    </row>
    <row r="40" spans="1:18" ht="13.5">
      <c r="A40" s="167"/>
      <c r="B40" s="163" t="s">
        <v>195</v>
      </c>
      <c r="C40" s="163" t="s">
        <v>196</v>
      </c>
      <c r="D40" s="164">
        <v>14248.205900000001</v>
      </c>
      <c r="E40" s="165">
        <v>0</v>
      </c>
      <c r="F40" s="165">
        <v>14248.205900000001</v>
      </c>
      <c r="G40" s="165">
        <v>0</v>
      </c>
      <c r="H40" s="165">
        <v>0</v>
      </c>
      <c r="I40" s="165">
        <v>0</v>
      </c>
      <c r="J40" s="165">
        <v>1596.91669</v>
      </c>
      <c r="K40" s="165">
        <v>13.795020000000001</v>
      </c>
      <c r="L40" s="165">
        <v>1610.71171</v>
      </c>
      <c r="M40" s="165">
        <v>3085.8733999999999</v>
      </c>
      <c r="N40" s="165">
        <v>6.4049999999999996E-2</v>
      </c>
      <c r="O40" s="165">
        <v>3085.9374500000004</v>
      </c>
      <c r="P40" s="165">
        <v>2E-3</v>
      </c>
      <c r="Q40" s="165">
        <v>13.859069999999999</v>
      </c>
      <c r="R40" s="166">
        <v>4696.6491599999999</v>
      </c>
    </row>
    <row r="41" spans="1:18" ht="13.5">
      <c r="A41" s="167"/>
      <c r="B41" s="167"/>
      <c r="C41" s="168" t="s">
        <v>197</v>
      </c>
      <c r="D41" s="169">
        <v>40107.300730000003</v>
      </c>
      <c r="E41" s="121">
        <v>0</v>
      </c>
      <c r="F41" s="121">
        <v>40107.300730000003</v>
      </c>
      <c r="G41" s="121">
        <v>0</v>
      </c>
      <c r="H41" s="121">
        <v>0</v>
      </c>
      <c r="I41" s="121">
        <v>0</v>
      </c>
      <c r="J41" s="121">
        <v>6830.4471099999992</v>
      </c>
      <c r="K41" s="121">
        <v>408.91050999999999</v>
      </c>
      <c r="L41" s="121">
        <v>7239.3576199999998</v>
      </c>
      <c r="M41" s="121">
        <v>17900.717120000001</v>
      </c>
      <c r="N41" s="121">
        <v>72.252349999999993</v>
      </c>
      <c r="O41" s="121">
        <v>17972.96947</v>
      </c>
      <c r="P41" s="121">
        <v>2E-3</v>
      </c>
      <c r="Q41" s="121">
        <v>481.16285999999997</v>
      </c>
      <c r="R41" s="170">
        <v>25212.327089999999</v>
      </c>
    </row>
    <row r="42" spans="1:18" ht="13.5">
      <c r="A42" s="167"/>
      <c r="B42" s="167"/>
      <c r="C42" s="168" t="s">
        <v>195</v>
      </c>
      <c r="D42" s="169">
        <v>3859.6256699999999</v>
      </c>
      <c r="E42" s="121">
        <v>0</v>
      </c>
      <c r="F42" s="121">
        <v>3859.6256699999999</v>
      </c>
      <c r="G42" s="121">
        <v>0</v>
      </c>
      <c r="H42" s="121">
        <v>0</v>
      </c>
      <c r="I42" s="121">
        <v>0</v>
      </c>
      <c r="J42" s="121">
        <v>26.253959999999999</v>
      </c>
      <c r="K42" s="121">
        <v>0</v>
      </c>
      <c r="L42" s="121">
        <v>26.253959999999999</v>
      </c>
      <c r="M42" s="121">
        <v>0</v>
      </c>
      <c r="N42" s="121">
        <v>0</v>
      </c>
      <c r="O42" s="121">
        <v>0</v>
      </c>
      <c r="P42" s="121">
        <v>1E-3</v>
      </c>
      <c r="Q42" s="121">
        <v>0</v>
      </c>
      <c r="R42" s="170">
        <v>26.253959999999999</v>
      </c>
    </row>
    <row r="43" spans="1:18" ht="13.5">
      <c r="A43" s="167"/>
      <c r="B43" s="163" t="s">
        <v>226</v>
      </c>
      <c r="C43" s="163" t="s">
        <v>227</v>
      </c>
      <c r="D43" s="164">
        <v>9096.3942899999984</v>
      </c>
      <c r="E43" s="165">
        <v>0</v>
      </c>
      <c r="F43" s="165">
        <v>9096.3942899999984</v>
      </c>
      <c r="G43" s="165">
        <v>0</v>
      </c>
      <c r="H43" s="165">
        <v>0</v>
      </c>
      <c r="I43" s="165">
        <v>0</v>
      </c>
      <c r="J43" s="165">
        <v>714.56945999999994</v>
      </c>
      <c r="K43" s="165">
        <v>1.2161900000000001</v>
      </c>
      <c r="L43" s="165">
        <v>715.78565000000003</v>
      </c>
      <c r="M43" s="165">
        <v>387.21376000000004</v>
      </c>
      <c r="N43" s="165">
        <v>0</v>
      </c>
      <c r="O43" s="165">
        <v>387.21376000000004</v>
      </c>
      <c r="P43" s="165">
        <v>2E-3</v>
      </c>
      <c r="Q43" s="165">
        <v>1.2161900000000001</v>
      </c>
      <c r="R43" s="166">
        <v>1102.9994099999999</v>
      </c>
    </row>
    <row r="44" spans="1:18" ht="13.5">
      <c r="A44" s="163" t="s">
        <v>831</v>
      </c>
      <c r="B44" s="818"/>
      <c r="C44" s="818"/>
      <c r="D44" s="164">
        <v>1277252.7842600003</v>
      </c>
      <c r="E44" s="165">
        <v>353.60321999999996</v>
      </c>
      <c r="F44" s="165">
        <v>1277606.38748</v>
      </c>
      <c r="G44" s="165">
        <v>1.03016</v>
      </c>
      <c r="H44" s="165">
        <v>0</v>
      </c>
      <c r="I44" s="165">
        <v>1.03016</v>
      </c>
      <c r="J44" s="165">
        <v>125959.68803999998</v>
      </c>
      <c r="K44" s="165">
        <v>6140.9459399999987</v>
      </c>
      <c r="L44" s="165">
        <v>132100.63397999998</v>
      </c>
      <c r="M44" s="165">
        <v>537881.97967999987</v>
      </c>
      <c r="N44" s="165">
        <v>2924.7360099999996</v>
      </c>
      <c r="O44" s="165">
        <v>540806.71568999998</v>
      </c>
      <c r="P44" s="165">
        <v>5.6000000000000001E-2</v>
      </c>
      <c r="Q44" s="165">
        <v>9065.681950000002</v>
      </c>
      <c r="R44" s="166">
        <v>672908.37983000011</v>
      </c>
    </row>
    <row r="45" spans="1:18" ht="13.5">
      <c r="A45" s="163" t="s">
        <v>6</v>
      </c>
      <c r="B45" s="163" t="s">
        <v>109</v>
      </c>
      <c r="C45" s="163" t="s">
        <v>6</v>
      </c>
      <c r="D45" s="164">
        <v>75783.148289999997</v>
      </c>
      <c r="E45" s="165">
        <v>0</v>
      </c>
      <c r="F45" s="165">
        <v>75783.148289999997</v>
      </c>
      <c r="G45" s="165">
        <v>2.0699999999999998E-3</v>
      </c>
      <c r="H45" s="165">
        <v>0</v>
      </c>
      <c r="I45" s="165">
        <v>2.0699999999999998E-3</v>
      </c>
      <c r="J45" s="165">
        <v>5412.13483</v>
      </c>
      <c r="K45" s="165">
        <v>521.64030000000002</v>
      </c>
      <c r="L45" s="165">
        <v>5933.77513</v>
      </c>
      <c r="M45" s="165">
        <v>8883.1581600000009</v>
      </c>
      <c r="N45" s="165">
        <v>549.22280000000001</v>
      </c>
      <c r="O45" s="165">
        <v>9432.3809600000004</v>
      </c>
      <c r="P45" s="165">
        <v>6.0000000000000001E-3</v>
      </c>
      <c r="Q45" s="165">
        <v>1070.8631</v>
      </c>
      <c r="R45" s="166">
        <v>15366.158160000001</v>
      </c>
    </row>
    <row r="46" spans="1:18" ht="13.5">
      <c r="A46" s="167"/>
      <c r="B46" s="167"/>
      <c r="C46" s="168" t="s">
        <v>213</v>
      </c>
      <c r="D46" s="169">
        <v>21835.15868</v>
      </c>
      <c r="E46" s="121">
        <v>0</v>
      </c>
      <c r="F46" s="121">
        <v>21835.15868</v>
      </c>
      <c r="G46" s="121">
        <v>0</v>
      </c>
      <c r="H46" s="121">
        <v>0</v>
      </c>
      <c r="I46" s="121">
        <v>0</v>
      </c>
      <c r="J46" s="121">
        <v>1261.1646799999999</v>
      </c>
      <c r="K46" s="121">
        <v>0.30110999999999999</v>
      </c>
      <c r="L46" s="121">
        <v>1261.46579</v>
      </c>
      <c r="M46" s="121">
        <v>1011.7703100000001</v>
      </c>
      <c r="N46" s="121">
        <v>0</v>
      </c>
      <c r="O46" s="121">
        <v>1011.7703100000001</v>
      </c>
      <c r="P46" s="121">
        <v>1E-3</v>
      </c>
      <c r="Q46" s="121">
        <v>0.30110999999999999</v>
      </c>
      <c r="R46" s="170">
        <v>2273.2361000000001</v>
      </c>
    </row>
    <row r="47" spans="1:18" ht="13.5">
      <c r="A47" s="167"/>
      <c r="B47" s="163" t="s">
        <v>286</v>
      </c>
      <c r="C47" s="163" t="s">
        <v>286</v>
      </c>
      <c r="D47" s="164">
        <v>12384.298099999998</v>
      </c>
      <c r="E47" s="165">
        <v>0</v>
      </c>
      <c r="F47" s="165">
        <v>12384.298099999998</v>
      </c>
      <c r="G47" s="165">
        <v>0</v>
      </c>
      <c r="H47" s="165">
        <v>0</v>
      </c>
      <c r="I47" s="165">
        <v>0</v>
      </c>
      <c r="J47" s="165">
        <v>232.32115999999999</v>
      </c>
      <c r="K47" s="165">
        <v>0</v>
      </c>
      <c r="L47" s="165">
        <v>232.32115999999999</v>
      </c>
      <c r="M47" s="165">
        <v>490.08029999999997</v>
      </c>
      <c r="N47" s="165">
        <v>0</v>
      </c>
      <c r="O47" s="165">
        <v>490.08029999999997</v>
      </c>
      <c r="P47" s="165">
        <v>3.0000000000000001E-3</v>
      </c>
      <c r="Q47" s="165">
        <v>0</v>
      </c>
      <c r="R47" s="166">
        <v>722.40145999999993</v>
      </c>
    </row>
    <row r="48" spans="1:18" ht="13.5">
      <c r="A48" s="167"/>
      <c r="B48" s="163" t="s">
        <v>308</v>
      </c>
      <c r="C48" s="163" t="s">
        <v>309</v>
      </c>
      <c r="D48" s="164">
        <v>7681.3031100000007</v>
      </c>
      <c r="E48" s="165">
        <v>0</v>
      </c>
      <c r="F48" s="165">
        <v>7681.3031100000007</v>
      </c>
      <c r="G48" s="165">
        <v>0</v>
      </c>
      <c r="H48" s="165">
        <v>0</v>
      </c>
      <c r="I48" s="165">
        <v>0</v>
      </c>
      <c r="J48" s="165">
        <v>242.32247000000001</v>
      </c>
      <c r="K48" s="165">
        <v>0</v>
      </c>
      <c r="L48" s="165">
        <v>242.32247000000001</v>
      </c>
      <c r="M48" s="165">
        <v>81.637460000000004</v>
      </c>
      <c r="N48" s="165">
        <v>0</v>
      </c>
      <c r="O48" s="165">
        <v>81.637460000000004</v>
      </c>
      <c r="P48" s="165">
        <v>1E-3</v>
      </c>
      <c r="Q48" s="165">
        <v>0</v>
      </c>
      <c r="R48" s="166">
        <v>323.95992999999999</v>
      </c>
    </row>
    <row r="49" spans="1:18" ht="13.5">
      <c r="A49" s="167"/>
      <c r="B49" s="167"/>
      <c r="C49" s="168" t="s">
        <v>153</v>
      </c>
      <c r="D49" s="169">
        <v>1728.21759</v>
      </c>
      <c r="E49" s="121">
        <v>0</v>
      </c>
      <c r="F49" s="121">
        <v>1728.21759</v>
      </c>
      <c r="G49" s="121">
        <v>0</v>
      </c>
      <c r="H49" s="121">
        <v>0</v>
      </c>
      <c r="I49" s="121">
        <v>0</v>
      </c>
      <c r="J49" s="121">
        <v>0</v>
      </c>
      <c r="K49" s="121">
        <v>0</v>
      </c>
      <c r="L49" s="121">
        <v>0</v>
      </c>
      <c r="M49" s="121">
        <v>0</v>
      </c>
      <c r="N49" s="121">
        <v>0</v>
      </c>
      <c r="O49" s="121">
        <v>0</v>
      </c>
      <c r="P49" s="121">
        <v>1E-3</v>
      </c>
      <c r="Q49" s="121">
        <v>0</v>
      </c>
      <c r="R49" s="170">
        <v>0</v>
      </c>
    </row>
    <row r="50" spans="1:18" ht="13.5">
      <c r="A50" s="167"/>
      <c r="B50" s="163" t="s">
        <v>310</v>
      </c>
      <c r="C50" s="163" t="s">
        <v>311</v>
      </c>
      <c r="D50" s="164">
        <v>12237.860699999999</v>
      </c>
      <c r="E50" s="165">
        <v>0</v>
      </c>
      <c r="F50" s="165">
        <v>12237.860699999999</v>
      </c>
      <c r="G50" s="165">
        <v>0</v>
      </c>
      <c r="H50" s="165">
        <v>0</v>
      </c>
      <c r="I50" s="165">
        <v>0</v>
      </c>
      <c r="J50" s="165">
        <v>873.99316999999996</v>
      </c>
      <c r="K50" s="165">
        <v>3.8470500000000003</v>
      </c>
      <c r="L50" s="165">
        <v>877.84021999999993</v>
      </c>
      <c r="M50" s="165">
        <v>2381.6302799999999</v>
      </c>
      <c r="N50" s="165">
        <v>75.919430000000006</v>
      </c>
      <c r="O50" s="165">
        <v>2457.5497099999998</v>
      </c>
      <c r="P50" s="165">
        <v>2E-3</v>
      </c>
      <c r="Q50" s="165">
        <v>79.766480000000001</v>
      </c>
      <c r="R50" s="166">
        <v>3335.3899300000003</v>
      </c>
    </row>
    <row r="51" spans="1:18" ht="13.5">
      <c r="A51" s="167"/>
      <c r="B51" s="163" t="s">
        <v>312</v>
      </c>
      <c r="C51" s="163" t="s">
        <v>313</v>
      </c>
      <c r="D51" s="164">
        <v>1398.8293500000002</v>
      </c>
      <c r="E51" s="165">
        <v>0</v>
      </c>
      <c r="F51" s="165">
        <v>1398.8293500000002</v>
      </c>
      <c r="G51" s="165">
        <v>0</v>
      </c>
      <c r="H51" s="165">
        <v>0</v>
      </c>
      <c r="I51" s="165">
        <v>0</v>
      </c>
      <c r="J51" s="165">
        <v>0</v>
      </c>
      <c r="K51" s="165">
        <v>0</v>
      </c>
      <c r="L51" s="165">
        <v>0</v>
      </c>
      <c r="M51" s="165">
        <v>0</v>
      </c>
      <c r="N51" s="165">
        <v>0</v>
      </c>
      <c r="O51" s="165">
        <v>0</v>
      </c>
      <c r="P51" s="165">
        <v>1E-3</v>
      </c>
      <c r="Q51" s="165">
        <v>0</v>
      </c>
      <c r="R51" s="166">
        <v>0</v>
      </c>
    </row>
    <row r="52" spans="1:18" ht="13.5">
      <c r="A52" s="163" t="s">
        <v>832</v>
      </c>
      <c r="B52" s="818"/>
      <c r="C52" s="818"/>
      <c r="D52" s="164">
        <v>133048.81581999999</v>
      </c>
      <c r="E52" s="165">
        <v>0</v>
      </c>
      <c r="F52" s="165">
        <v>133048.81581999999</v>
      </c>
      <c r="G52" s="165">
        <v>2.0699999999999998E-3</v>
      </c>
      <c r="H52" s="165">
        <v>0</v>
      </c>
      <c r="I52" s="165">
        <v>2.0699999999999998E-3</v>
      </c>
      <c r="J52" s="165">
        <v>8021.9363099999991</v>
      </c>
      <c r="K52" s="165">
        <v>525.7884600000001</v>
      </c>
      <c r="L52" s="165">
        <v>8547.7247699999989</v>
      </c>
      <c r="M52" s="165">
        <v>12848.276510000002</v>
      </c>
      <c r="N52" s="165">
        <v>625.14223000000015</v>
      </c>
      <c r="O52" s="165">
        <v>13473.418740000003</v>
      </c>
      <c r="P52" s="165">
        <v>1.4999999999999999E-2</v>
      </c>
      <c r="Q52" s="165">
        <v>1150.9306900000001</v>
      </c>
      <c r="R52" s="166">
        <v>22021.14558</v>
      </c>
    </row>
    <row r="53" spans="1:18" ht="13.5">
      <c r="A53" s="163" t="s">
        <v>7</v>
      </c>
      <c r="B53" s="163" t="s">
        <v>228</v>
      </c>
      <c r="C53" s="163" t="s">
        <v>228</v>
      </c>
      <c r="D53" s="164">
        <v>37674.607889999999</v>
      </c>
      <c r="E53" s="165">
        <v>0</v>
      </c>
      <c r="F53" s="165">
        <v>37674.607889999999</v>
      </c>
      <c r="G53" s="165">
        <v>0</v>
      </c>
      <c r="H53" s="165">
        <v>0</v>
      </c>
      <c r="I53" s="165">
        <v>0</v>
      </c>
      <c r="J53" s="165">
        <v>2293.5832400000004</v>
      </c>
      <c r="K53" s="165">
        <v>0.88270000000000004</v>
      </c>
      <c r="L53" s="165">
        <v>2294.46594</v>
      </c>
      <c r="M53" s="165">
        <v>3168.6360299999997</v>
      </c>
      <c r="N53" s="165">
        <v>0</v>
      </c>
      <c r="O53" s="165">
        <v>3168.6360299999997</v>
      </c>
      <c r="P53" s="165">
        <v>3.0000000000000001E-3</v>
      </c>
      <c r="Q53" s="165">
        <v>0.88270000000000004</v>
      </c>
      <c r="R53" s="166">
        <v>5463.1019699999997</v>
      </c>
    </row>
    <row r="54" spans="1:18" ht="13.5">
      <c r="A54" s="167"/>
      <c r="B54" s="163" t="s">
        <v>7</v>
      </c>
      <c r="C54" s="163" t="s">
        <v>7</v>
      </c>
      <c r="D54" s="164">
        <v>148569.11547999998</v>
      </c>
      <c r="E54" s="165">
        <v>0</v>
      </c>
      <c r="F54" s="165">
        <v>148569.11547999998</v>
      </c>
      <c r="G54" s="165">
        <v>1.0529999999999999E-2</v>
      </c>
      <c r="H54" s="165">
        <v>0</v>
      </c>
      <c r="I54" s="165">
        <v>1.0529999999999999E-2</v>
      </c>
      <c r="J54" s="165">
        <v>19067.929189999999</v>
      </c>
      <c r="K54" s="165">
        <v>2276.7481400000001</v>
      </c>
      <c r="L54" s="165">
        <v>21344.677329999999</v>
      </c>
      <c r="M54" s="165">
        <v>61215.127719999997</v>
      </c>
      <c r="N54" s="165">
        <v>2329.7256799999996</v>
      </c>
      <c r="O54" s="165">
        <v>63544.8534</v>
      </c>
      <c r="P54" s="165">
        <v>0.01</v>
      </c>
      <c r="Q54" s="165">
        <v>4606.4738200000002</v>
      </c>
      <c r="R54" s="166">
        <v>84889.541259999984</v>
      </c>
    </row>
    <row r="55" spans="1:18" ht="13.5">
      <c r="A55" s="167"/>
      <c r="B55" s="163" t="s">
        <v>229</v>
      </c>
      <c r="C55" s="163" t="s">
        <v>229</v>
      </c>
      <c r="D55" s="164">
        <v>20564.242050000001</v>
      </c>
      <c r="E55" s="165">
        <v>0</v>
      </c>
      <c r="F55" s="165">
        <v>20564.242050000001</v>
      </c>
      <c r="G55" s="165">
        <v>0</v>
      </c>
      <c r="H55" s="165">
        <v>0</v>
      </c>
      <c r="I55" s="165">
        <v>0</v>
      </c>
      <c r="J55" s="165">
        <v>1049.8522800000001</v>
      </c>
      <c r="K55" s="165">
        <v>0</v>
      </c>
      <c r="L55" s="165">
        <v>1049.8522800000001</v>
      </c>
      <c r="M55" s="165">
        <v>1031.95596</v>
      </c>
      <c r="N55" s="165">
        <v>0</v>
      </c>
      <c r="O55" s="165">
        <v>1031.95596</v>
      </c>
      <c r="P55" s="165">
        <v>2E-3</v>
      </c>
      <c r="Q55" s="165">
        <v>0</v>
      </c>
      <c r="R55" s="166">
        <v>2081.8082399999998</v>
      </c>
    </row>
    <row r="56" spans="1:18" ht="13.5">
      <c r="A56" s="167"/>
      <c r="B56" s="163" t="s">
        <v>198</v>
      </c>
      <c r="C56" s="163" t="s">
        <v>198</v>
      </c>
      <c r="D56" s="164">
        <v>116612.80984999999</v>
      </c>
      <c r="E56" s="165">
        <v>0</v>
      </c>
      <c r="F56" s="165">
        <v>116612.80984999999</v>
      </c>
      <c r="G56" s="165">
        <v>0</v>
      </c>
      <c r="H56" s="165">
        <v>0</v>
      </c>
      <c r="I56" s="165">
        <v>0</v>
      </c>
      <c r="J56" s="165">
        <v>3802.2454799999996</v>
      </c>
      <c r="K56" s="165">
        <v>3.4500000000000004E-3</v>
      </c>
      <c r="L56" s="165">
        <v>3802.2489299999997</v>
      </c>
      <c r="M56" s="165">
        <v>6527.7870200000007</v>
      </c>
      <c r="N56" s="165">
        <v>4.3560000000000001E-2</v>
      </c>
      <c r="O56" s="165">
        <v>6527.8305799999998</v>
      </c>
      <c r="P56" s="165">
        <v>3.0000000000000001E-3</v>
      </c>
      <c r="Q56" s="165">
        <v>4.7010000000000003E-2</v>
      </c>
      <c r="R56" s="166">
        <v>10330.07951</v>
      </c>
    </row>
    <row r="57" spans="1:18" ht="13.5">
      <c r="A57" s="167"/>
      <c r="B57" s="163" t="s">
        <v>323</v>
      </c>
      <c r="C57" s="163" t="s">
        <v>324</v>
      </c>
      <c r="D57" s="164">
        <v>4304.5954199999996</v>
      </c>
      <c r="E57" s="165">
        <v>0</v>
      </c>
      <c r="F57" s="165">
        <v>4304.5954199999996</v>
      </c>
      <c r="G57" s="165">
        <v>0</v>
      </c>
      <c r="H57" s="165">
        <v>0</v>
      </c>
      <c r="I57" s="165">
        <v>0</v>
      </c>
      <c r="J57" s="165">
        <v>71.232759999999999</v>
      </c>
      <c r="K57" s="165">
        <v>0</v>
      </c>
      <c r="L57" s="165">
        <v>71.232759999999999</v>
      </c>
      <c r="M57" s="165">
        <v>66.990850000000009</v>
      </c>
      <c r="N57" s="165">
        <v>0</v>
      </c>
      <c r="O57" s="165">
        <v>66.990850000000009</v>
      </c>
      <c r="P57" s="165">
        <v>1E-3</v>
      </c>
      <c r="Q57" s="165">
        <v>0</v>
      </c>
      <c r="R57" s="166">
        <v>138.22360999999998</v>
      </c>
    </row>
    <row r="58" spans="1:18" ht="13.5">
      <c r="A58" s="167"/>
      <c r="B58" s="163" t="s">
        <v>230</v>
      </c>
      <c r="C58" s="163" t="s">
        <v>230</v>
      </c>
      <c r="D58" s="164">
        <v>24189.908689999997</v>
      </c>
      <c r="E58" s="165">
        <v>0</v>
      </c>
      <c r="F58" s="165">
        <v>24189.908689999997</v>
      </c>
      <c r="G58" s="165">
        <v>0</v>
      </c>
      <c r="H58" s="165">
        <v>0</v>
      </c>
      <c r="I58" s="165">
        <v>0</v>
      </c>
      <c r="J58" s="165">
        <v>267.53057000000001</v>
      </c>
      <c r="K58" s="165">
        <v>0</v>
      </c>
      <c r="L58" s="165">
        <v>267.53057000000001</v>
      </c>
      <c r="M58" s="165">
        <v>1951.9886199999999</v>
      </c>
      <c r="N58" s="165">
        <v>0</v>
      </c>
      <c r="O58" s="165">
        <v>1951.9886199999999</v>
      </c>
      <c r="P58" s="165">
        <v>2E-3</v>
      </c>
      <c r="Q58" s="165">
        <v>0</v>
      </c>
      <c r="R58" s="166">
        <v>2219.51919</v>
      </c>
    </row>
    <row r="59" spans="1:18" ht="13.5">
      <c r="A59" s="167"/>
      <c r="B59" s="163" t="s">
        <v>231</v>
      </c>
      <c r="C59" s="163" t="s">
        <v>232</v>
      </c>
      <c r="D59" s="164">
        <v>35524.008179999997</v>
      </c>
      <c r="E59" s="165">
        <v>0</v>
      </c>
      <c r="F59" s="165">
        <v>35524.008179999997</v>
      </c>
      <c r="G59" s="165">
        <v>0</v>
      </c>
      <c r="H59" s="165">
        <v>0</v>
      </c>
      <c r="I59" s="165">
        <v>0</v>
      </c>
      <c r="J59" s="165">
        <v>476.71960999999999</v>
      </c>
      <c r="K59" s="165">
        <v>3.2599999999999999E-3</v>
      </c>
      <c r="L59" s="165">
        <v>476.72287</v>
      </c>
      <c r="M59" s="165">
        <v>2206.1035000000002</v>
      </c>
      <c r="N59" s="165">
        <v>0</v>
      </c>
      <c r="O59" s="165">
        <v>2206.1035000000002</v>
      </c>
      <c r="P59" s="165">
        <v>3.0000000000000001E-3</v>
      </c>
      <c r="Q59" s="165">
        <v>3.2599999999999999E-3</v>
      </c>
      <c r="R59" s="166">
        <v>2682.8263700000002</v>
      </c>
    </row>
    <row r="60" spans="1:18" ht="13.5">
      <c r="A60" s="167"/>
      <c r="B60" s="163" t="s">
        <v>110</v>
      </c>
      <c r="C60" s="163" t="s">
        <v>110</v>
      </c>
      <c r="D60" s="164">
        <v>121570.04553999999</v>
      </c>
      <c r="E60" s="165">
        <v>0</v>
      </c>
      <c r="F60" s="165">
        <v>121570.04553999999</v>
      </c>
      <c r="G60" s="165">
        <v>0.11009000000000001</v>
      </c>
      <c r="H60" s="165">
        <v>0</v>
      </c>
      <c r="I60" s="165">
        <v>0.11009000000000001</v>
      </c>
      <c r="J60" s="165">
        <v>4764.8223699999999</v>
      </c>
      <c r="K60" s="165">
        <v>29.116240000000001</v>
      </c>
      <c r="L60" s="165">
        <v>4793.9386099999992</v>
      </c>
      <c r="M60" s="165">
        <v>3974.54819</v>
      </c>
      <c r="N60" s="165">
        <v>3.1800000000000001E-3</v>
      </c>
      <c r="O60" s="165">
        <v>3974.5513699999997</v>
      </c>
      <c r="P60" s="165">
        <v>7.0000000000000001E-3</v>
      </c>
      <c r="Q60" s="165">
        <v>29.119420000000002</v>
      </c>
      <c r="R60" s="166">
        <v>8768.6000700000004</v>
      </c>
    </row>
    <row r="61" spans="1:18" ht="13.5">
      <c r="A61" s="167"/>
      <c r="B61" s="163" t="s">
        <v>233</v>
      </c>
      <c r="C61" s="163" t="s">
        <v>234</v>
      </c>
      <c r="D61" s="164">
        <v>20915.2736</v>
      </c>
      <c r="E61" s="165">
        <v>0</v>
      </c>
      <c r="F61" s="165">
        <v>20915.2736</v>
      </c>
      <c r="G61" s="165">
        <v>0</v>
      </c>
      <c r="H61" s="165">
        <v>0</v>
      </c>
      <c r="I61" s="165">
        <v>0</v>
      </c>
      <c r="J61" s="165">
        <v>1477.5141999999998</v>
      </c>
      <c r="K61" s="165">
        <v>1.7600000000000001E-3</v>
      </c>
      <c r="L61" s="165">
        <v>1477.51596</v>
      </c>
      <c r="M61" s="165">
        <v>2631.5995400000002</v>
      </c>
      <c r="N61" s="165">
        <v>0</v>
      </c>
      <c r="O61" s="165">
        <v>2631.5995400000002</v>
      </c>
      <c r="P61" s="165">
        <v>2E-3</v>
      </c>
      <c r="Q61" s="165">
        <v>1.7600000000000001E-3</v>
      </c>
      <c r="R61" s="166">
        <v>4109.1154999999999</v>
      </c>
    </row>
    <row r="62" spans="1:18" ht="13.5">
      <c r="A62" s="167"/>
      <c r="B62" s="163" t="s">
        <v>153</v>
      </c>
      <c r="C62" s="163" t="s">
        <v>153</v>
      </c>
      <c r="D62" s="164">
        <v>12898.184740000001</v>
      </c>
      <c r="E62" s="165">
        <v>0</v>
      </c>
      <c r="F62" s="165">
        <v>12898.184740000001</v>
      </c>
      <c r="G62" s="165">
        <v>0</v>
      </c>
      <c r="H62" s="165">
        <v>0</v>
      </c>
      <c r="I62" s="165">
        <v>0</v>
      </c>
      <c r="J62" s="165">
        <v>236.14073000000002</v>
      </c>
      <c r="K62" s="165">
        <v>0</v>
      </c>
      <c r="L62" s="165">
        <v>236.14073000000002</v>
      </c>
      <c r="M62" s="165">
        <v>179.03066000000001</v>
      </c>
      <c r="N62" s="165">
        <v>0</v>
      </c>
      <c r="O62" s="165">
        <v>179.03066000000001</v>
      </c>
      <c r="P62" s="165">
        <v>1E-3</v>
      </c>
      <c r="Q62" s="165">
        <v>0</v>
      </c>
      <c r="R62" s="166">
        <v>415.17139000000003</v>
      </c>
    </row>
    <row r="63" spans="1:18" ht="13.5">
      <c r="A63" s="163" t="s">
        <v>833</v>
      </c>
      <c r="B63" s="818"/>
      <c r="C63" s="818"/>
      <c r="D63" s="164">
        <v>542822.79144000006</v>
      </c>
      <c r="E63" s="165">
        <v>0</v>
      </c>
      <c r="F63" s="165">
        <v>542822.79144000006</v>
      </c>
      <c r="G63" s="165">
        <v>0.12062</v>
      </c>
      <c r="H63" s="165">
        <v>0</v>
      </c>
      <c r="I63" s="165">
        <v>0.12062</v>
      </c>
      <c r="J63" s="165">
        <v>33507.570430000007</v>
      </c>
      <c r="K63" s="165">
        <v>2306.7555500000003</v>
      </c>
      <c r="L63" s="165">
        <v>35814.325980000001</v>
      </c>
      <c r="M63" s="165">
        <v>82953.768089999998</v>
      </c>
      <c r="N63" s="165">
        <v>2329.7724199999998</v>
      </c>
      <c r="O63" s="165">
        <v>85283.540510000006</v>
      </c>
      <c r="P63" s="165">
        <v>3.4000000000000002E-2</v>
      </c>
      <c r="Q63" s="165">
        <v>4636.5279700000001</v>
      </c>
      <c r="R63" s="166">
        <v>121097.98711</v>
      </c>
    </row>
    <row r="64" spans="1:18" ht="13.5">
      <c r="A64" s="163" t="s">
        <v>8</v>
      </c>
      <c r="B64" s="163" t="s">
        <v>111</v>
      </c>
      <c r="C64" s="163" t="s">
        <v>199</v>
      </c>
      <c r="D64" s="164">
        <v>83019.824640000006</v>
      </c>
      <c r="E64" s="165">
        <v>0</v>
      </c>
      <c r="F64" s="165">
        <v>83019.824640000006</v>
      </c>
      <c r="G64" s="165">
        <v>0</v>
      </c>
      <c r="H64" s="165">
        <v>0</v>
      </c>
      <c r="I64" s="165">
        <v>0</v>
      </c>
      <c r="J64" s="165">
        <v>9188.6681100000005</v>
      </c>
      <c r="K64" s="165">
        <v>30.342530000000004</v>
      </c>
      <c r="L64" s="165">
        <v>9219.0106399999986</v>
      </c>
      <c r="M64" s="165">
        <v>80951.15711</v>
      </c>
      <c r="N64" s="165">
        <v>59.43921000000001</v>
      </c>
      <c r="O64" s="165">
        <v>81010.596319999997</v>
      </c>
      <c r="P64" s="165">
        <v>4.0000000000000001E-3</v>
      </c>
      <c r="Q64" s="165">
        <v>89.781739999999999</v>
      </c>
      <c r="R64" s="166">
        <v>90229.606960000005</v>
      </c>
    </row>
    <row r="65" spans="1:18" ht="13.5">
      <c r="A65" s="167"/>
      <c r="B65" s="167"/>
      <c r="C65" s="168" t="s">
        <v>8</v>
      </c>
      <c r="D65" s="169">
        <v>46694.250740000003</v>
      </c>
      <c r="E65" s="121">
        <v>0</v>
      </c>
      <c r="F65" s="121">
        <v>46694.250740000003</v>
      </c>
      <c r="G65" s="121">
        <v>2.0000000000000002E-5</v>
      </c>
      <c r="H65" s="121">
        <v>0</v>
      </c>
      <c r="I65" s="121">
        <v>2.0000000000000002E-5</v>
      </c>
      <c r="J65" s="121">
        <v>1893.0016900000003</v>
      </c>
      <c r="K65" s="121">
        <v>50.607930000000003</v>
      </c>
      <c r="L65" s="121">
        <v>1943.6096200000002</v>
      </c>
      <c r="M65" s="121">
        <v>16001.2425</v>
      </c>
      <c r="N65" s="121">
        <v>463.07560999999998</v>
      </c>
      <c r="O65" s="121">
        <v>16464.31811</v>
      </c>
      <c r="P65" s="121">
        <v>5.0000000000000001E-3</v>
      </c>
      <c r="Q65" s="121">
        <v>513.68353999999999</v>
      </c>
      <c r="R65" s="170">
        <v>18407.927749999999</v>
      </c>
    </row>
    <row r="66" spans="1:18" ht="13.5">
      <c r="A66" s="167"/>
      <c r="B66" s="167"/>
      <c r="C66" s="168" t="s">
        <v>112</v>
      </c>
      <c r="D66" s="169">
        <v>158615.26685999997</v>
      </c>
      <c r="E66" s="121">
        <v>0</v>
      </c>
      <c r="F66" s="121">
        <v>158615.26685999997</v>
      </c>
      <c r="G66" s="121">
        <v>0.53400999999999998</v>
      </c>
      <c r="H66" s="121">
        <v>0</v>
      </c>
      <c r="I66" s="121">
        <v>0.53400999999999998</v>
      </c>
      <c r="J66" s="121">
        <v>13093.413189999999</v>
      </c>
      <c r="K66" s="121">
        <v>112.08448000000001</v>
      </c>
      <c r="L66" s="121">
        <v>13205.497670000001</v>
      </c>
      <c r="M66" s="121">
        <v>17800.555219999998</v>
      </c>
      <c r="N66" s="121">
        <v>266.54313000000002</v>
      </c>
      <c r="O66" s="121">
        <v>18067.09835</v>
      </c>
      <c r="P66" s="121">
        <v>7.0000000000000001E-3</v>
      </c>
      <c r="Q66" s="121">
        <v>378.62761</v>
      </c>
      <c r="R66" s="170">
        <v>31273.13003</v>
      </c>
    </row>
    <row r="67" spans="1:18" ht="13.5">
      <c r="A67" s="163" t="s">
        <v>834</v>
      </c>
      <c r="B67" s="818"/>
      <c r="C67" s="818"/>
      <c r="D67" s="164">
        <v>288329.34224000003</v>
      </c>
      <c r="E67" s="165">
        <v>0</v>
      </c>
      <c r="F67" s="165">
        <v>288329.34224000003</v>
      </c>
      <c r="G67" s="165">
        <v>0.53403</v>
      </c>
      <c r="H67" s="165">
        <v>0</v>
      </c>
      <c r="I67" s="165">
        <v>0.53403</v>
      </c>
      <c r="J67" s="165">
        <v>24175.082990000003</v>
      </c>
      <c r="K67" s="165">
        <v>193.03494000000001</v>
      </c>
      <c r="L67" s="165">
        <v>24368.11793</v>
      </c>
      <c r="M67" s="165">
        <v>114752.95483</v>
      </c>
      <c r="N67" s="165">
        <v>789.05795000000001</v>
      </c>
      <c r="O67" s="165">
        <v>115542.01278</v>
      </c>
      <c r="P67" s="165">
        <v>1.6E-2</v>
      </c>
      <c r="Q67" s="165">
        <v>982.09289000000001</v>
      </c>
      <c r="R67" s="166">
        <v>139910.66474000001</v>
      </c>
    </row>
    <row r="68" spans="1:18" ht="13.5">
      <c r="A68" s="163" t="s">
        <v>9</v>
      </c>
      <c r="B68" s="163" t="s">
        <v>235</v>
      </c>
      <c r="C68" s="163" t="s">
        <v>235</v>
      </c>
      <c r="D68" s="164">
        <v>26121.844499999999</v>
      </c>
      <c r="E68" s="165">
        <v>0</v>
      </c>
      <c r="F68" s="165">
        <v>26121.844499999999</v>
      </c>
      <c r="G68" s="165">
        <v>0</v>
      </c>
      <c r="H68" s="165">
        <v>0</v>
      </c>
      <c r="I68" s="165">
        <v>0</v>
      </c>
      <c r="J68" s="165">
        <v>2789.2044700000001</v>
      </c>
      <c r="K68" s="165">
        <v>11.149299999999998</v>
      </c>
      <c r="L68" s="165">
        <v>2800.3537700000002</v>
      </c>
      <c r="M68" s="165">
        <v>3218.6273000000001</v>
      </c>
      <c r="N68" s="165">
        <v>2.3480000000000001E-2</v>
      </c>
      <c r="O68" s="165">
        <v>3218.6507800000004</v>
      </c>
      <c r="P68" s="165">
        <v>2E-3</v>
      </c>
      <c r="Q68" s="165">
        <v>11.172779999999999</v>
      </c>
      <c r="R68" s="166">
        <v>6019.0045499999997</v>
      </c>
    </row>
    <row r="69" spans="1:18" ht="13.5">
      <c r="A69" s="167"/>
      <c r="B69" s="163" t="s">
        <v>236</v>
      </c>
      <c r="C69" s="163" t="s">
        <v>325</v>
      </c>
      <c r="D69" s="164">
        <v>3938.4592200000002</v>
      </c>
      <c r="E69" s="165">
        <v>0</v>
      </c>
      <c r="F69" s="165">
        <v>3938.4592200000002</v>
      </c>
      <c r="G69" s="165">
        <v>0</v>
      </c>
      <c r="H69" s="165">
        <v>0</v>
      </c>
      <c r="I69" s="165">
        <v>0</v>
      </c>
      <c r="J69" s="165">
        <v>627.97666000000004</v>
      </c>
      <c r="K69" s="165">
        <v>6.3710000000000003E-2</v>
      </c>
      <c r="L69" s="165">
        <v>628.04036999999994</v>
      </c>
      <c r="M69" s="165">
        <v>246.71019000000001</v>
      </c>
      <c r="N69" s="165">
        <v>2.5200000000000001E-3</v>
      </c>
      <c r="O69" s="165">
        <v>246.71270999999999</v>
      </c>
      <c r="P69" s="165">
        <v>1E-3</v>
      </c>
      <c r="Q69" s="165">
        <v>6.6229999999999997E-2</v>
      </c>
      <c r="R69" s="166">
        <v>874.75307999999995</v>
      </c>
    </row>
    <row r="70" spans="1:18" ht="13.5">
      <c r="A70" s="167"/>
      <c r="B70" s="167"/>
      <c r="C70" s="168" t="s">
        <v>237</v>
      </c>
      <c r="D70" s="169">
        <v>22947.840179999999</v>
      </c>
      <c r="E70" s="121">
        <v>0</v>
      </c>
      <c r="F70" s="121">
        <v>22947.840179999999</v>
      </c>
      <c r="G70" s="121">
        <v>0</v>
      </c>
      <c r="H70" s="121">
        <v>0</v>
      </c>
      <c r="I70" s="121">
        <v>0</v>
      </c>
      <c r="J70" s="121">
        <v>743.23682999999994</v>
      </c>
      <c r="K70" s="121">
        <v>69.541989999999998</v>
      </c>
      <c r="L70" s="121">
        <v>812.77882</v>
      </c>
      <c r="M70" s="121">
        <v>1785.41876</v>
      </c>
      <c r="N70" s="121">
        <v>5.82979</v>
      </c>
      <c r="O70" s="121">
        <v>1791.24855</v>
      </c>
      <c r="P70" s="121">
        <v>1E-3</v>
      </c>
      <c r="Q70" s="121">
        <v>75.371780000000001</v>
      </c>
      <c r="R70" s="170">
        <v>2604.0273700000002</v>
      </c>
    </row>
    <row r="71" spans="1:18" ht="13.5">
      <c r="A71" s="167"/>
      <c r="B71" s="163" t="s">
        <v>326</v>
      </c>
      <c r="C71" s="163" t="s">
        <v>327</v>
      </c>
      <c r="D71" s="164">
        <v>5777.52027</v>
      </c>
      <c r="E71" s="165">
        <v>0</v>
      </c>
      <c r="F71" s="165">
        <v>5777.52027</v>
      </c>
      <c r="G71" s="165">
        <v>0</v>
      </c>
      <c r="H71" s="165">
        <v>0</v>
      </c>
      <c r="I71" s="165">
        <v>0</v>
      </c>
      <c r="J71" s="165">
        <v>5300.3105800000003</v>
      </c>
      <c r="K71" s="165">
        <v>176.13921999999999</v>
      </c>
      <c r="L71" s="165">
        <v>5476.4497999999994</v>
      </c>
      <c r="M71" s="165">
        <v>6122.0122799999999</v>
      </c>
      <c r="N71" s="165">
        <v>9.9839999999999998E-2</v>
      </c>
      <c r="O71" s="165">
        <v>6122.1121199999998</v>
      </c>
      <c r="P71" s="165">
        <v>1E-3</v>
      </c>
      <c r="Q71" s="165">
        <v>176.23905999999999</v>
      </c>
      <c r="R71" s="166">
        <v>11598.56192</v>
      </c>
    </row>
    <row r="72" spans="1:18" ht="13.5">
      <c r="A72" s="167"/>
      <c r="B72" s="163" t="s">
        <v>9</v>
      </c>
      <c r="C72" s="163" t="s">
        <v>9</v>
      </c>
      <c r="D72" s="164">
        <v>142286.09992000001</v>
      </c>
      <c r="E72" s="165">
        <v>0</v>
      </c>
      <c r="F72" s="165">
        <v>142286.09992000001</v>
      </c>
      <c r="G72" s="165">
        <v>0.42787999999999998</v>
      </c>
      <c r="H72" s="165">
        <v>0</v>
      </c>
      <c r="I72" s="165">
        <v>0.42787999999999998</v>
      </c>
      <c r="J72" s="165">
        <v>27626.073510000002</v>
      </c>
      <c r="K72" s="165">
        <v>3855.5793399999998</v>
      </c>
      <c r="L72" s="165">
        <v>31481.652850000002</v>
      </c>
      <c r="M72" s="165">
        <v>82513.34556999999</v>
      </c>
      <c r="N72" s="165">
        <v>4638.4617099999996</v>
      </c>
      <c r="O72" s="165">
        <v>87151.807279999979</v>
      </c>
      <c r="P72" s="165">
        <v>7.0000000000000001E-3</v>
      </c>
      <c r="Q72" s="165">
        <v>8494.0410500000016</v>
      </c>
      <c r="R72" s="166">
        <v>118633.88801000002</v>
      </c>
    </row>
    <row r="73" spans="1:18" ht="13.5">
      <c r="A73" s="167"/>
      <c r="B73" s="167"/>
      <c r="C73" s="168" t="s">
        <v>200</v>
      </c>
      <c r="D73" s="169">
        <v>45426.417889999997</v>
      </c>
      <c r="E73" s="121">
        <v>0</v>
      </c>
      <c r="F73" s="121">
        <v>45426.417889999997</v>
      </c>
      <c r="G73" s="121">
        <v>0</v>
      </c>
      <c r="H73" s="121">
        <v>0</v>
      </c>
      <c r="I73" s="121">
        <v>0</v>
      </c>
      <c r="J73" s="121">
        <v>4095.0996799999998</v>
      </c>
      <c r="K73" s="121">
        <v>6.5668199999999999</v>
      </c>
      <c r="L73" s="121">
        <v>4101.6665000000003</v>
      </c>
      <c r="M73" s="121">
        <v>2907.7534500000002</v>
      </c>
      <c r="N73" s="121">
        <v>2.5029999999999997E-2</v>
      </c>
      <c r="O73" s="121">
        <v>2907.7784799999999</v>
      </c>
      <c r="P73" s="121">
        <v>3.0000000000000001E-3</v>
      </c>
      <c r="Q73" s="121">
        <v>6.5918499999999991</v>
      </c>
      <c r="R73" s="170">
        <v>7009.4449800000002</v>
      </c>
    </row>
    <row r="74" spans="1:18" ht="13.5">
      <c r="A74" s="167"/>
      <c r="B74" s="167"/>
      <c r="C74" s="168" t="s">
        <v>238</v>
      </c>
      <c r="D74" s="169">
        <v>23974.19183</v>
      </c>
      <c r="E74" s="121">
        <v>0</v>
      </c>
      <c r="F74" s="121">
        <v>23974.19183</v>
      </c>
      <c r="G74" s="121">
        <v>0</v>
      </c>
      <c r="H74" s="121">
        <v>0</v>
      </c>
      <c r="I74" s="121">
        <v>0</v>
      </c>
      <c r="J74" s="121">
        <v>5885.5403200000001</v>
      </c>
      <c r="K74" s="121">
        <v>435.68547999999998</v>
      </c>
      <c r="L74" s="121">
        <v>6321.2258000000011</v>
      </c>
      <c r="M74" s="121">
        <v>6756.2496300000003</v>
      </c>
      <c r="N74" s="121">
        <v>142.27566000000002</v>
      </c>
      <c r="O74" s="121">
        <v>6898.5252899999996</v>
      </c>
      <c r="P74" s="121">
        <v>2E-3</v>
      </c>
      <c r="Q74" s="121">
        <v>577.96114</v>
      </c>
      <c r="R74" s="170">
        <v>13219.75109</v>
      </c>
    </row>
    <row r="75" spans="1:18" ht="13.5">
      <c r="A75" s="167"/>
      <c r="B75" s="163" t="s">
        <v>328</v>
      </c>
      <c r="C75" s="163" t="s">
        <v>328</v>
      </c>
      <c r="D75" s="164">
        <v>7839.7052599999997</v>
      </c>
      <c r="E75" s="165">
        <v>0</v>
      </c>
      <c r="F75" s="165">
        <v>7839.7052599999997</v>
      </c>
      <c r="G75" s="165">
        <v>0</v>
      </c>
      <c r="H75" s="165">
        <v>0</v>
      </c>
      <c r="I75" s="165">
        <v>0</v>
      </c>
      <c r="J75" s="165">
        <v>1329.9108799999999</v>
      </c>
      <c r="K75" s="165">
        <v>56.66489</v>
      </c>
      <c r="L75" s="165">
        <v>1386.5757699999999</v>
      </c>
      <c r="M75" s="165">
        <v>2702.84105</v>
      </c>
      <c r="N75" s="165">
        <v>7.6772499999999999</v>
      </c>
      <c r="O75" s="165">
        <v>2710.5182999999997</v>
      </c>
      <c r="P75" s="165">
        <v>1E-3</v>
      </c>
      <c r="Q75" s="165">
        <v>64.342140000000001</v>
      </c>
      <c r="R75" s="166">
        <v>4097.0940700000001</v>
      </c>
    </row>
    <row r="76" spans="1:18" ht="13.5">
      <c r="A76" s="167"/>
      <c r="B76" s="163" t="s">
        <v>287</v>
      </c>
      <c r="C76" s="163" t="s">
        <v>288</v>
      </c>
      <c r="D76" s="164">
        <v>11308.505449999999</v>
      </c>
      <c r="E76" s="165">
        <v>0.74551000000000001</v>
      </c>
      <c r="F76" s="165">
        <v>11309.250960000001</v>
      </c>
      <c r="G76" s="165">
        <v>0</v>
      </c>
      <c r="H76" s="165">
        <v>0</v>
      </c>
      <c r="I76" s="165">
        <v>0</v>
      </c>
      <c r="J76" s="165">
        <v>11644.1754</v>
      </c>
      <c r="K76" s="165">
        <v>749.52685999999994</v>
      </c>
      <c r="L76" s="165">
        <v>12393.70226</v>
      </c>
      <c r="M76" s="165">
        <v>13789.71255</v>
      </c>
      <c r="N76" s="165">
        <v>115.5883</v>
      </c>
      <c r="O76" s="165">
        <v>13905.30085</v>
      </c>
      <c r="P76" s="165">
        <v>3.0000000000000001E-3</v>
      </c>
      <c r="Q76" s="165">
        <v>865.11516000000006</v>
      </c>
      <c r="R76" s="166">
        <v>26299.003109999998</v>
      </c>
    </row>
    <row r="77" spans="1:18" ht="13.5">
      <c r="A77" s="167"/>
      <c r="B77" s="167"/>
      <c r="C77" s="168" t="s">
        <v>329</v>
      </c>
      <c r="D77" s="169">
        <v>2294.8264900000004</v>
      </c>
      <c r="E77" s="121">
        <v>0</v>
      </c>
      <c r="F77" s="121">
        <v>2294.8264900000004</v>
      </c>
      <c r="G77" s="121">
        <v>0</v>
      </c>
      <c r="H77" s="121">
        <v>0</v>
      </c>
      <c r="I77" s="121">
        <v>0</v>
      </c>
      <c r="J77" s="121">
        <v>1586.2421299999999</v>
      </c>
      <c r="K77" s="121">
        <v>26.318180000000002</v>
      </c>
      <c r="L77" s="121">
        <v>1612.5603100000001</v>
      </c>
      <c r="M77" s="121">
        <v>1438.3638600000002</v>
      </c>
      <c r="N77" s="121">
        <v>1.2060000000000001E-2</v>
      </c>
      <c r="O77" s="121">
        <v>1438.37592</v>
      </c>
      <c r="P77" s="121">
        <v>1E-3</v>
      </c>
      <c r="Q77" s="121">
        <v>26.33024</v>
      </c>
      <c r="R77" s="170">
        <v>3050.9362299999998</v>
      </c>
    </row>
    <row r="78" spans="1:18" ht="13.5">
      <c r="A78" s="167"/>
      <c r="B78" s="167"/>
      <c r="C78" s="168" t="s">
        <v>314</v>
      </c>
      <c r="D78" s="169">
        <v>13167.00886</v>
      </c>
      <c r="E78" s="121">
        <v>0</v>
      </c>
      <c r="F78" s="121">
        <v>13167.00886</v>
      </c>
      <c r="G78" s="121">
        <v>0</v>
      </c>
      <c r="H78" s="121">
        <v>0</v>
      </c>
      <c r="I78" s="121">
        <v>0</v>
      </c>
      <c r="J78" s="121">
        <v>246.89632</v>
      </c>
      <c r="K78" s="121">
        <v>0</v>
      </c>
      <c r="L78" s="121">
        <v>246.89632</v>
      </c>
      <c r="M78" s="121">
        <v>91.571380000000005</v>
      </c>
      <c r="N78" s="121">
        <v>0</v>
      </c>
      <c r="O78" s="121">
        <v>91.571380000000005</v>
      </c>
      <c r="P78" s="121">
        <v>1E-3</v>
      </c>
      <c r="Q78" s="121">
        <v>0</v>
      </c>
      <c r="R78" s="170">
        <v>338.46770000000004</v>
      </c>
    </row>
    <row r="79" spans="1:18" ht="13.5">
      <c r="A79" s="167"/>
      <c r="B79" s="163" t="s">
        <v>239</v>
      </c>
      <c r="C79" s="163" t="s">
        <v>240</v>
      </c>
      <c r="D79" s="164">
        <v>27236.637910000005</v>
      </c>
      <c r="E79" s="165">
        <v>0</v>
      </c>
      <c r="F79" s="165">
        <v>27236.637910000005</v>
      </c>
      <c r="G79" s="165">
        <v>0</v>
      </c>
      <c r="H79" s="165">
        <v>0</v>
      </c>
      <c r="I79" s="165">
        <v>0</v>
      </c>
      <c r="J79" s="165">
        <v>3184.0156400000001</v>
      </c>
      <c r="K79" s="165">
        <v>2.42605</v>
      </c>
      <c r="L79" s="165">
        <v>3186.4416900000001</v>
      </c>
      <c r="M79" s="165">
        <v>2118.6966299999999</v>
      </c>
      <c r="N79" s="165">
        <v>1.2999999999999999E-3</v>
      </c>
      <c r="O79" s="165">
        <v>2118.6979299999998</v>
      </c>
      <c r="P79" s="165">
        <v>2E-3</v>
      </c>
      <c r="Q79" s="165">
        <v>2.4273500000000006</v>
      </c>
      <c r="R79" s="166">
        <v>5305.1396199999999</v>
      </c>
    </row>
    <row r="80" spans="1:18" ht="13.5">
      <c r="A80" s="167"/>
      <c r="B80" s="163" t="s">
        <v>241</v>
      </c>
      <c r="C80" s="163" t="s">
        <v>241</v>
      </c>
      <c r="D80" s="164">
        <v>6402.4725799999997</v>
      </c>
      <c r="E80" s="165">
        <v>0</v>
      </c>
      <c r="F80" s="165">
        <v>6402.4725799999997</v>
      </c>
      <c r="G80" s="165">
        <v>0</v>
      </c>
      <c r="H80" s="165">
        <v>0</v>
      </c>
      <c r="I80" s="165">
        <v>0</v>
      </c>
      <c r="J80" s="165">
        <v>2742.0591800000002</v>
      </c>
      <c r="K80" s="165">
        <v>165.08157999999997</v>
      </c>
      <c r="L80" s="165">
        <v>2907.1407599999998</v>
      </c>
      <c r="M80" s="165">
        <v>5653.1202800000001</v>
      </c>
      <c r="N80" s="165">
        <v>8.3030000000000007E-2</v>
      </c>
      <c r="O80" s="165">
        <v>5653.2033099999999</v>
      </c>
      <c r="P80" s="165">
        <v>1E-3</v>
      </c>
      <c r="Q80" s="165">
        <v>165.16460999999998</v>
      </c>
      <c r="R80" s="166">
        <v>8560.344070000001</v>
      </c>
    </row>
    <row r="81" spans="1:18" ht="13.5">
      <c r="A81" s="167"/>
      <c r="B81" s="167"/>
      <c r="C81" s="168" t="s">
        <v>242</v>
      </c>
      <c r="D81" s="169">
        <v>7976.0740099999994</v>
      </c>
      <c r="E81" s="121">
        <v>0</v>
      </c>
      <c r="F81" s="121">
        <v>7976.0740099999994</v>
      </c>
      <c r="G81" s="121">
        <v>0</v>
      </c>
      <c r="H81" s="121">
        <v>0</v>
      </c>
      <c r="I81" s="121">
        <v>0</v>
      </c>
      <c r="J81" s="121">
        <v>282.70524</v>
      </c>
      <c r="K81" s="121">
        <v>0</v>
      </c>
      <c r="L81" s="121">
        <v>282.70524</v>
      </c>
      <c r="M81" s="121">
        <v>336.74358000000001</v>
      </c>
      <c r="N81" s="121">
        <v>0</v>
      </c>
      <c r="O81" s="121">
        <v>336.74358000000001</v>
      </c>
      <c r="P81" s="121">
        <v>1E-3</v>
      </c>
      <c r="Q81" s="121">
        <v>0</v>
      </c>
      <c r="R81" s="170">
        <v>619.44881999999996</v>
      </c>
    </row>
    <row r="82" spans="1:18" ht="13.5">
      <c r="A82" s="167"/>
      <c r="B82" s="163" t="s">
        <v>330</v>
      </c>
      <c r="C82" s="163" t="s">
        <v>331</v>
      </c>
      <c r="D82" s="164">
        <v>9218.8040099999998</v>
      </c>
      <c r="E82" s="165">
        <v>0</v>
      </c>
      <c r="F82" s="165">
        <v>9218.8040099999998</v>
      </c>
      <c r="G82" s="165">
        <v>0</v>
      </c>
      <c r="H82" s="165">
        <v>0</v>
      </c>
      <c r="I82" s="165">
        <v>0</v>
      </c>
      <c r="J82" s="165">
        <v>1059.1932199999999</v>
      </c>
      <c r="K82" s="165">
        <v>7.5740000000000002E-2</v>
      </c>
      <c r="L82" s="165">
        <v>1059.2689599999999</v>
      </c>
      <c r="M82" s="165">
        <v>760.70281</v>
      </c>
      <c r="N82" s="165">
        <v>1.5859999999999999E-2</v>
      </c>
      <c r="O82" s="165">
        <v>760.71867000000009</v>
      </c>
      <c r="P82" s="165">
        <v>1E-3</v>
      </c>
      <c r="Q82" s="165">
        <v>9.1600000000000001E-2</v>
      </c>
      <c r="R82" s="166">
        <v>1819.9876299999999</v>
      </c>
    </row>
    <row r="83" spans="1:18" ht="13.5">
      <c r="A83" s="167"/>
      <c r="B83" s="163" t="s">
        <v>243</v>
      </c>
      <c r="C83" s="163" t="s">
        <v>244</v>
      </c>
      <c r="D83" s="164">
        <v>75.436139999999995</v>
      </c>
      <c r="E83" s="165">
        <v>0</v>
      </c>
      <c r="F83" s="165">
        <v>75.436139999999995</v>
      </c>
      <c r="G83" s="165">
        <v>0</v>
      </c>
      <c r="H83" s="165">
        <v>0</v>
      </c>
      <c r="I83" s="165">
        <v>0</v>
      </c>
      <c r="J83" s="165">
        <v>0</v>
      </c>
      <c r="K83" s="165">
        <v>0</v>
      </c>
      <c r="L83" s="165">
        <v>0</v>
      </c>
      <c r="M83" s="165">
        <v>0</v>
      </c>
      <c r="N83" s="165">
        <v>0</v>
      </c>
      <c r="O83" s="165">
        <v>0</v>
      </c>
      <c r="P83" s="165">
        <v>1E-3</v>
      </c>
      <c r="Q83" s="165">
        <v>0</v>
      </c>
      <c r="R83" s="166">
        <v>0</v>
      </c>
    </row>
    <row r="84" spans="1:18" ht="13.5">
      <c r="A84" s="167"/>
      <c r="B84" s="163" t="s">
        <v>332</v>
      </c>
      <c r="C84" s="163" t="s">
        <v>332</v>
      </c>
      <c r="D84" s="164">
        <v>4118.8100400000003</v>
      </c>
      <c r="E84" s="165">
        <v>0</v>
      </c>
      <c r="F84" s="165">
        <v>4118.8100400000003</v>
      </c>
      <c r="G84" s="165">
        <v>0</v>
      </c>
      <c r="H84" s="165">
        <v>0</v>
      </c>
      <c r="I84" s="165">
        <v>0</v>
      </c>
      <c r="J84" s="165">
        <v>320.74028999999996</v>
      </c>
      <c r="K84" s="165">
        <v>0</v>
      </c>
      <c r="L84" s="165">
        <v>320.74028999999996</v>
      </c>
      <c r="M84" s="165">
        <v>253.28966</v>
      </c>
      <c r="N84" s="165">
        <v>0</v>
      </c>
      <c r="O84" s="165">
        <v>253.28966</v>
      </c>
      <c r="P84" s="165">
        <v>1E-3</v>
      </c>
      <c r="Q84" s="165">
        <v>0</v>
      </c>
      <c r="R84" s="166">
        <v>574.02994999999999</v>
      </c>
    </row>
    <row r="85" spans="1:18" ht="13.5">
      <c r="A85" s="167"/>
      <c r="B85" s="167"/>
      <c r="C85" s="168" t="s">
        <v>333</v>
      </c>
      <c r="D85" s="169">
        <v>3345.7845000000002</v>
      </c>
      <c r="E85" s="121">
        <v>0</v>
      </c>
      <c r="F85" s="121">
        <v>3345.7845000000002</v>
      </c>
      <c r="G85" s="121">
        <v>0</v>
      </c>
      <c r="H85" s="121">
        <v>0</v>
      </c>
      <c r="I85" s="121">
        <v>0</v>
      </c>
      <c r="J85" s="121">
        <v>193.68726000000001</v>
      </c>
      <c r="K85" s="121">
        <v>0</v>
      </c>
      <c r="L85" s="121">
        <v>193.68726000000001</v>
      </c>
      <c r="M85" s="121">
        <v>4.8549999999999996E-2</v>
      </c>
      <c r="N85" s="121">
        <v>0</v>
      </c>
      <c r="O85" s="121">
        <v>4.8549999999999996E-2</v>
      </c>
      <c r="P85" s="121">
        <v>1E-3</v>
      </c>
      <c r="Q85" s="121">
        <v>0</v>
      </c>
      <c r="R85" s="170">
        <v>193.73580999999999</v>
      </c>
    </row>
    <row r="86" spans="1:18" ht="13.5">
      <c r="A86" s="167"/>
      <c r="B86" s="163" t="s">
        <v>334</v>
      </c>
      <c r="C86" s="163" t="s">
        <v>334</v>
      </c>
      <c r="D86" s="164">
        <v>4315.8937599999999</v>
      </c>
      <c r="E86" s="165">
        <v>0</v>
      </c>
      <c r="F86" s="165">
        <v>4315.8937599999999</v>
      </c>
      <c r="G86" s="165">
        <v>0</v>
      </c>
      <c r="H86" s="165">
        <v>0</v>
      </c>
      <c r="I86" s="165">
        <v>0</v>
      </c>
      <c r="J86" s="165">
        <v>578.19884999999999</v>
      </c>
      <c r="K86" s="165">
        <v>0</v>
      </c>
      <c r="L86" s="165">
        <v>578.19884999999999</v>
      </c>
      <c r="M86" s="165">
        <v>125.52135000000001</v>
      </c>
      <c r="N86" s="165">
        <v>3.1E-4</v>
      </c>
      <c r="O86" s="165">
        <v>125.52166</v>
      </c>
      <c r="P86" s="165">
        <v>1E-3</v>
      </c>
      <c r="Q86" s="165">
        <v>3.1E-4</v>
      </c>
      <c r="R86" s="166">
        <v>703.72050999999999</v>
      </c>
    </row>
    <row r="87" spans="1:18" ht="13.5">
      <c r="A87" s="167"/>
      <c r="B87" s="167"/>
      <c r="C87" s="168" t="s">
        <v>335</v>
      </c>
      <c r="D87" s="169">
        <v>2579.5125400000002</v>
      </c>
      <c r="E87" s="121">
        <v>0</v>
      </c>
      <c r="F87" s="121">
        <v>2579.5125400000002</v>
      </c>
      <c r="G87" s="121">
        <v>0</v>
      </c>
      <c r="H87" s="121">
        <v>0</v>
      </c>
      <c r="I87" s="121">
        <v>0</v>
      </c>
      <c r="J87" s="121">
        <v>138.53292000000002</v>
      </c>
      <c r="K87" s="121">
        <v>0</v>
      </c>
      <c r="L87" s="121">
        <v>138.53292000000002</v>
      </c>
      <c r="M87" s="121">
        <v>120.60655</v>
      </c>
      <c r="N87" s="121">
        <v>0</v>
      </c>
      <c r="O87" s="121">
        <v>120.60655</v>
      </c>
      <c r="P87" s="121">
        <v>1E-3</v>
      </c>
      <c r="Q87" s="121">
        <v>0</v>
      </c>
      <c r="R87" s="170">
        <v>259.13947000000002</v>
      </c>
    </row>
    <row r="88" spans="1:18" ht="13.5">
      <c r="A88" s="163" t="s">
        <v>835</v>
      </c>
      <c r="B88" s="818"/>
      <c r="C88" s="818"/>
      <c r="D88" s="164">
        <v>370351.84536000004</v>
      </c>
      <c r="E88" s="165">
        <v>0.74551000000000001</v>
      </c>
      <c r="F88" s="165">
        <v>370352.59087000001</v>
      </c>
      <c r="G88" s="165">
        <v>0.42787999999999998</v>
      </c>
      <c r="H88" s="165">
        <v>0</v>
      </c>
      <c r="I88" s="165">
        <v>0.42787999999999998</v>
      </c>
      <c r="J88" s="165">
        <v>70373.799380000011</v>
      </c>
      <c r="K88" s="165">
        <v>5554.8191599999991</v>
      </c>
      <c r="L88" s="165">
        <v>75928.618539999996</v>
      </c>
      <c r="M88" s="165">
        <v>130941.33542999996</v>
      </c>
      <c r="N88" s="165">
        <v>4910.0961399999997</v>
      </c>
      <c r="O88" s="165">
        <v>135851.43156999999</v>
      </c>
      <c r="P88" s="165">
        <v>3.3000000000000002E-2</v>
      </c>
      <c r="Q88" s="165">
        <v>10464.915300000001</v>
      </c>
      <c r="R88" s="166">
        <v>211780.47798999996</v>
      </c>
    </row>
    <row r="89" spans="1:18" ht="13.5">
      <c r="A89" s="163" t="s">
        <v>10</v>
      </c>
      <c r="B89" s="163" t="s">
        <v>315</v>
      </c>
      <c r="C89" s="163" t="s">
        <v>316</v>
      </c>
      <c r="D89" s="164">
        <v>890.18892000000005</v>
      </c>
      <c r="E89" s="165">
        <v>0</v>
      </c>
      <c r="F89" s="165">
        <v>890.18892000000005</v>
      </c>
      <c r="G89" s="165">
        <v>0</v>
      </c>
      <c r="H89" s="165">
        <v>0</v>
      </c>
      <c r="I89" s="165">
        <v>0</v>
      </c>
      <c r="J89" s="165">
        <v>0</v>
      </c>
      <c r="K89" s="165">
        <v>0</v>
      </c>
      <c r="L89" s="165">
        <v>0</v>
      </c>
      <c r="M89" s="165">
        <v>0</v>
      </c>
      <c r="N89" s="165">
        <v>0</v>
      </c>
      <c r="O89" s="165">
        <v>0</v>
      </c>
      <c r="P89" s="165">
        <v>1E-3</v>
      </c>
      <c r="Q89" s="165">
        <v>0</v>
      </c>
      <c r="R89" s="166">
        <v>0</v>
      </c>
    </row>
    <row r="90" spans="1:18" ht="13.5">
      <c r="A90" s="167"/>
      <c r="B90" s="163" t="s">
        <v>10</v>
      </c>
      <c r="C90" s="163" t="s">
        <v>10</v>
      </c>
      <c r="D90" s="164">
        <v>43329.026170000005</v>
      </c>
      <c r="E90" s="165">
        <v>0</v>
      </c>
      <c r="F90" s="165">
        <v>43329.026170000005</v>
      </c>
      <c r="G90" s="165">
        <v>3.8000000000000002E-4</v>
      </c>
      <c r="H90" s="165">
        <v>0</v>
      </c>
      <c r="I90" s="165">
        <v>3.8000000000000002E-4</v>
      </c>
      <c r="J90" s="165">
        <v>1069.12186</v>
      </c>
      <c r="K90" s="165">
        <v>4.0052300000000001</v>
      </c>
      <c r="L90" s="165">
        <v>1073.1270900000002</v>
      </c>
      <c r="M90" s="165">
        <v>8252.6211899999998</v>
      </c>
      <c r="N90" s="165">
        <v>0</v>
      </c>
      <c r="O90" s="165">
        <v>8252.6211899999998</v>
      </c>
      <c r="P90" s="165">
        <v>5.0000000000000001E-3</v>
      </c>
      <c r="Q90" s="165">
        <v>4.0052300000000001</v>
      </c>
      <c r="R90" s="166">
        <v>9325.7486599999975</v>
      </c>
    </row>
    <row r="91" spans="1:18" ht="13.5">
      <c r="A91" s="167"/>
      <c r="B91" s="163" t="s">
        <v>245</v>
      </c>
      <c r="C91" s="163" t="s">
        <v>246</v>
      </c>
      <c r="D91" s="164">
        <v>34905.963759999999</v>
      </c>
      <c r="E91" s="165">
        <v>0</v>
      </c>
      <c r="F91" s="165">
        <v>34905.963759999999</v>
      </c>
      <c r="G91" s="165">
        <v>0</v>
      </c>
      <c r="H91" s="165">
        <v>0</v>
      </c>
      <c r="I91" s="165">
        <v>0</v>
      </c>
      <c r="J91" s="165">
        <v>2213.73407</v>
      </c>
      <c r="K91" s="165">
        <v>83.101199999999992</v>
      </c>
      <c r="L91" s="165">
        <v>2296.83527</v>
      </c>
      <c r="M91" s="165">
        <v>5362.5598499999996</v>
      </c>
      <c r="N91" s="165">
        <v>27.128919999999997</v>
      </c>
      <c r="O91" s="165">
        <v>5389.6887699999997</v>
      </c>
      <c r="P91" s="165">
        <v>1E-3</v>
      </c>
      <c r="Q91" s="165">
        <v>110.23012</v>
      </c>
      <c r="R91" s="166">
        <v>7686.5240400000002</v>
      </c>
    </row>
    <row r="92" spans="1:18" ht="13.5">
      <c r="A92" s="163" t="s">
        <v>836</v>
      </c>
      <c r="B92" s="818"/>
      <c r="C92" s="818"/>
      <c r="D92" s="164">
        <v>79125.178849999997</v>
      </c>
      <c r="E92" s="165">
        <v>0</v>
      </c>
      <c r="F92" s="165">
        <v>79125.178849999997</v>
      </c>
      <c r="G92" s="165">
        <v>3.8000000000000002E-4</v>
      </c>
      <c r="H92" s="165">
        <v>0</v>
      </c>
      <c r="I92" s="165">
        <v>3.8000000000000002E-4</v>
      </c>
      <c r="J92" s="165">
        <v>3282.8559299999997</v>
      </c>
      <c r="K92" s="165">
        <v>87.106429999999989</v>
      </c>
      <c r="L92" s="165">
        <v>3369.9623600000004</v>
      </c>
      <c r="M92" s="165">
        <v>13615.181039999999</v>
      </c>
      <c r="N92" s="165">
        <v>27.128919999999997</v>
      </c>
      <c r="O92" s="165">
        <v>13642.309960000001</v>
      </c>
      <c r="P92" s="165">
        <v>7.0000000000000001E-3</v>
      </c>
      <c r="Q92" s="165">
        <v>114.23535</v>
      </c>
      <c r="R92" s="166">
        <v>17012.272699999998</v>
      </c>
    </row>
    <row r="93" spans="1:18" ht="13.5">
      <c r="A93" s="163" t="s">
        <v>113</v>
      </c>
      <c r="B93" s="163" t="s">
        <v>113</v>
      </c>
      <c r="C93" s="163" t="s">
        <v>113</v>
      </c>
      <c r="D93" s="164">
        <v>160303.72947999998</v>
      </c>
      <c r="E93" s="165">
        <v>0</v>
      </c>
      <c r="F93" s="165">
        <v>160303.72947999998</v>
      </c>
      <c r="G93" s="165">
        <v>1.7929999999999998E-2</v>
      </c>
      <c r="H93" s="165">
        <v>0</v>
      </c>
      <c r="I93" s="165">
        <v>1.7929999999999998E-2</v>
      </c>
      <c r="J93" s="165">
        <v>9164.7231599999996</v>
      </c>
      <c r="K93" s="165">
        <v>195.22937999999999</v>
      </c>
      <c r="L93" s="165">
        <v>9359.9525400000002</v>
      </c>
      <c r="M93" s="165">
        <v>14405.95132</v>
      </c>
      <c r="N93" s="165">
        <v>255.61210999999997</v>
      </c>
      <c r="O93" s="165">
        <v>14661.56343</v>
      </c>
      <c r="P93" s="165">
        <v>1.0999999999999999E-2</v>
      </c>
      <c r="Q93" s="165">
        <v>450.84148999999996</v>
      </c>
      <c r="R93" s="166">
        <v>24021.533899999999</v>
      </c>
    </row>
    <row r="94" spans="1:18" ht="13.5">
      <c r="A94" s="167"/>
      <c r="B94" s="163" t="s">
        <v>114</v>
      </c>
      <c r="C94" s="163" t="s">
        <v>115</v>
      </c>
      <c r="D94" s="164">
        <v>98802.599350000004</v>
      </c>
      <c r="E94" s="165">
        <v>0</v>
      </c>
      <c r="F94" s="165">
        <v>98802.599350000004</v>
      </c>
      <c r="G94" s="165">
        <v>0.36760999999999999</v>
      </c>
      <c r="H94" s="165">
        <v>0</v>
      </c>
      <c r="I94" s="165">
        <v>0.36760999999999999</v>
      </c>
      <c r="J94" s="165">
        <v>4101.1788299999998</v>
      </c>
      <c r="K94" s="165">
        <v>18.030429999999999</v>
      </c>
      <c r="L94" s="165">
        <v>4119.2092599999996</v>
      </c>
      <c r="M94" s="165">
        <v>2279.93199</v>
      </c>
      <c r="N94" s="165">
        <v>0.50688</v>
      </c>
      <c r="O94" s="165">
        <v>2280.43887</v>
      </c>
      <c r="P94" s="165">
        <v>6.0000000000000001E-3</v>
      </c>
      <c r="Q94" s="165">
        <v>18.537310000000002</v>
      </c>
      <c r="R94" s="166">
        <v>6400.0157399999998</v>
      </c>
    </row>
    <row r="95" spans="1:18" ht="13.5">
      <c r="A95" s="167"/>
      <c r="B95" s="163" t="s">
        <v>247</v>
      </c>
      <c r="C95" s="163" t="s">
        <v>248</v>
      </c>
      <c r="D95" s="164">
        <v>17274.555359999998</v>
      </c>
      <c r="E95" s="165">
        <v>0</v>
      </c>
      <c r="F95" s="165">
        <v>17274.555359999998</v>
      </c>
      <c r="G95" s="165">
        <v>0</v>
      </c>
      <c r="H95" s="165">
        <v>0</v>
      </c>
      <c r="I95" s="165">
        <v>0</v>
      </c>
      <c r="J95" s="165">
        <v>347.24796999999995</v>
      </c>
      <c r="K95" s="165">
        <v>3.7079999999999995E-2</v>
      </c>
      <c r="L95" s="165">
        <v>347.28505000000001</v>
      </c>
      <c r="M95" s="165">
        <v>774.43676000000005</v>
      </c>
      <c r="N95" s="165">
        <v>0</v>
      </c>
      <c r="O95" s="165">
        <v>774.43676000000005</v>
      </c>
      <c r="P95" s="165">
        <v>1E-3</v>
      </c>
      <c r="Q95" s="165">
        <v>3.7079999999999995E-2</v>
      </c>
      <c r="R95" s="166">
        <v>1121.72181</v>
      </c>
    </row>
    <row r="96" spans="1:18" ht="13.5">
      <c r="A96" s="163" t="s">
        <v>837</v>
      </c>
      <c r="B96" s="818"/>
      <c r="C96" s="818"/>
      <c r="D96" s="164">
        <v>276380.88419000001</v>
      </c>
      <c r="E96" s="165">
        <v>0</v>
      </c>
      <c r="F96" s="165">
        <v>276380.88419000001</v>
      </c>
      <c r="G96" s="165">
        <v>0.38553999999999999</v>
      </c>
      <c r="H96" s="165">
        <v>0</v>
      </c>
      <c r="I96" s="165">
        <v>0.38553999999999999</v>
      </c>
      <c r="J96" s="165">
        <v>13613.149960000001</v>
      </c>
      <c r="K96" s="165">
        <v>213.29688999999999</v>
      </c>
      <c r="L96" s="165">
        <v>13826.446850000002</v>
      </c>
      <c r="M96" s="165">
        <v>17460.320070000002</v>
      </c>
      <c r="N96" s="165">
        <v>256.11899</v>
      </c>
      <c r="O96" s="165">
        <v>17716.439060000001</v>
      </c>
      <c r="P96" s="165">
        <v>1.7999999999999999E-2</v>
      </c>
      <c r="Q96" s="165">
        <v>469.41588000000002</v>
      </c>
      <c r="R96" s="166">
        <v>31543.27145</v>
      </c>
    </row>
    <row r="97" spans="1:18" ht="13.5">
      <c r="A97" s="163" t="s">
        <v>12</v>
      </c>
      <c r="B97" s="163" t="s">
        <v>116</v>
      </c>
      <c r="C97" s="163" t="s">
        <v>117</v>
      </c>
      <c r="D97" s="164">
        <v>99845.334780000005</v>
      </c>
      <c r="E97" s="165">
        <v>0</v>
      </c>
      <c r="F97" s="165">
        <v>99845.334780000005</v>
      </c>
      <c r="G97" s="165">
        <v>5.1611000000000002</v>
      </c>
      <c r="H97" s="165">
        <v>0</v>
      </c>
      <c r="I97" s="165">
        <v>5.1611000000000002</v>
      </c>
      <c r="J97" s="165">
        <v>5030.8930399999999</v>
      </c>
      <c r="K97" s="165">
        <v>17.344349999999999</v>
      </c>
      <c r="L97" s="165">
        <v>5048.2373899999993</v>
      </c>
      <c r="M97" s="165">
        <v>5426.3244500000001</v>
      </c>
      <c r="N97" s="165">
        <v>9.7903499999999983</v>
      </c>
      <c r="O97" s="165">
        <v>5436.1147999999994</v>
      </c>
      <c r="P97" s="165">
        <v>7.0000000000000001E-3</v>
      </c>
      <c r="Q97" s="165">
        <v>27.134699999999999</v>
      </c>
      <c r="R97" s="166">
        <v>10489.513289999999</v>
      </c>
    </row>
    <row r="98" spans="1:18" ht="13.5">
      <c r="A98" s="167"/>
      <c r="B98" s="167"/>
      <c r="C98" s="168" t="s">
        <v>201</v>
      </c>
      <c r="D98" s="169">
        <v>6840.08655</v>
      </c>
      <c r="E98" s="121">
        <v>0</v>
      </c>
      <c r="F98" s="121">
        <v>6840.08655</v>
      </c>
      <c r="G98" s="121">
        <v>0</v>
      </c>
      <c r="H98" s="121">
        <v>0</v>
      </c>
      <c r="I98" s="121">
        <v>0</v>
      </c>
      <c r="J98" s="121">
        <v>508.57567999999998</v>
      </c>
      <c r="K98" s="121">
        <v>0</v>
      </c>
      <c r="L98" s="121">
        <v>508.57567999999998</v>
      </c>
      <c r="M98" s="121">
        <v>95</v>
      </c>
      <c r="N98" s="121">
        <v>0</v>
      </c>
      <c r="O98" s="121">
        <v>95</v>
      </c>
      <c r="P98" s="121">
        <v>1E-3</v>
      </c>
      <c r="Q98" s="121">
        <v>0</v>
      </c>
      <c r="R98" s="170">
        <v>603.57568000000003</v>
      </c>
    </row>
    <row r="99" spans="1:18" ht="13.5">
      <c r="A99" s="167"/>
      <c r="B99" s="163" t="s">
        <v>12</v>
      </c>
      <c r="C99" s="163" t="s">
        <v>12</v>
      </c>
      <c r="D99" s="164">
        <v>176189.64173999999</v>
      </c>
      <c r="E99" s="165">
        <v>0</v>
      </c>
      <c r="F99" s="165">
        <v>176189.64173999999</v>
      </c>
      <c r="G99" s="165">
        <v>24.594360000000002</v>
      </c>
      <c r="H99" s="165">
        <v>0</v>
      </c>
      <c r="I99" s="165">
        <v>24.594360000000002</v>
      </c>
      <c r="J99" s="165">
        <v>11407.692050000001</v>
      </c>
      <c r="K99" s="165">
        <v>154.55837</v>
      </c>
      <c r="L99" s="165">
        <v>11562.25042</v>
      </c>
      <c r="M99" s="165">
        <v>19176.838010000003</v>
      </c>
      <c r="N99" s="165">
        <v>287.95514000000003</v>
      </c>
      <c r="O99" s="165">
        <v>19464.793149999998</v>
      </c>
      <c r="P99" s="165">
        <v>8.9999999999999993E-3</v>
      </c>
      <c r="Q99" s="165">
        <v>442.51351</v>
      </c>
      <c r="R99" s="166">
        <v>31051.637930000001</v>
      </c>
    </row>
    <row r="100" spans="1:18" ht="13.5">
      <c r="A100" s="167"/>
      <c r="B100" s="163" t="s">
        <v>118</v>
      </c>
      <c r="C100" s="163" t="s">
        <v>118</v>
      </c>
      <c r="D100" s="164">
        <v>26602.561010000001</v>
      </c>
      <c r="E100" s="165">
        <v>0</v>
      </c>
      <c r="F100" s="165">
        <v>26602.561010000001</v>
      </c>
      <c r="G100" s="165">
        <v>1.7999999999999998E-4</v>
      </c>
      <c r="H100" s="165">
        <v>0</v>
      </c>
      <c r="I100" s="165">
        <v>1.7999999999999998E-4</v>
      </c>
      <c r="J100" s="165">
        <v>1827.0572999999997</v>
      </c>
      <c r="K100" s="165">
        <v>254.17967999999999</v>
      </c>
      <c r="L100" s="165">
        <v>2081.2369800000001</v>
      </c>
      <c r="M100" s="165">
        <v>1230.5817</v>
      </c>
      <c r="N100" s="165">
        <v>19.850860000000001</v>
      </c>
      <c r="O100" s="165">
        <v>1250.43256</v>
      </c>
      <c r="P100" s="165">
        <v>5.0000000000000001E-3</v>
      </c>
      <c r="Q100" s="165">
        <v>274.03054000000003</v>
      </c>
      <c r="R100" s="166">
        <v>3331.6697199999999</v>
      </c>
    </row>
    <row r="101" spans="1:18" ht="13.5">
      <c r="A101" s="167"/>
      <c r="B101" s="163" t="s">
        <v>119</v>
      </c>
      <c r="C101" s="163" t="s">
        <v>119</v>
      </c>
      <c r="D101" s="164">
        <v>68544.499719999993</v>
      </c>
      <c r="E101" s="165">
        <v>0</v>
      </c>
      <c r="F101" s="165">
        <v>68544.499719999993</v>
      </c>
      <c r="G101" s="165">
        <v>6.656999999999999E-2</v>
      </c>
      <c r="H101" s="165">
        <v>0</v>
      </c>
      <c r="I101" s="165">
        <v>6.656999999999999E-2</v>
      </c>
      <c r="J101" s="165">
        <v>4172.6565399999999</v>
      </c>
      <c r="K101" s="165">
        <v>33.987939999999995</v>
      </c>
      <c r="L101" s="165">
        <v>4206.6444800000008</v>
      </c>
      <c r="M101" s="165">
        <v>5157.7972599999994</v>
      </c>
      <c r="N101" s="165">
        <v>12.617470000000001</v>
      </c>
      <c r="O101" s="165">
        <v>5170.4147299999995</v>
      </c>
      <c r="P101" s="165">
        <v>4.0000000000000001E-3</v>
      </c>
      <c r="Q101" s="165">
        <v>46.605410000000006</v>
      </c>
      <c r="R101" s="166">
        <v>9377.1257799999985</v>
      </c>
    </row>
    <row r="102" spans="1:18" ht="13.5">
      <c r="A102" s="163" t="s">
        <v>838</v>
      </c>
      <c r="B102" s="818"/>
      <c r="C102" s="818"/>
      <c r="D102" s="164">
        <v>378022.12379999994</v>
      </c>
      <c r="E102" s="165">
        <v>0</v>
      </c>
      <c r="F102" s="165">
        <v>378022.12379999994</v>
      </c>
      <c r="G102" s="165">
        <v>29.822209999999998</v>
      </c>
      <c r="H102" s="165">
        <v>0</v>
      </c>
      <c r="I102" s="165">
        <v>29.822209999999998</v>
      </c>
      <c r="J102" s="165">
        <v>22946.874609999999</v>
      </c>
      <c r="K102" s="165">
        <v>460.07034000000004</v>
      </c>
      <c r="L102" s="165">
        <v>23406.944950000001</v>
      </c>
      <c r="M102" s="165">
        <v>31086.541420000001</v>
      </c>
      <c r="N102" s="165">
        <v>330.21381999999994</v>
      </c>
      <c r="O102" s="165">
        <v>31416.755239999999</v>
      </c>
      <c r="P102" s="165">
        <v>2.5999999999999999E-2</v>
      </c>
      <c r="Q102" s="165">
        <v>790.28416000000004</v>
      </c>
      <c r="R102" s="166">
        <v>54853.522400000002</v>
      </c>
    </row>
    <row r="103" spans="1:18" ht="13.5">
      <c r="A103" s="163" t="s">
        <v>120</v>
      </c>
      <c r="B103" s="163" t="s">
        <v>121</v>
      </c>
      <c r="C103" s="163" t="s">
        <v>121</v>
      </c>
      <c r="D103" s="164">
        <v>61257.800580000003</v>
      </c>
      <c r="E103" s="165">
        <v>0</v>
      </c>
      <c r="F103" s="165">
        <v>61257.800580000003</v>
      </c>
      <c r="G103" s="165">
        <v>1.41E-3</v>
      </c>
      <c r="H103" s="165">
        <v>0</v>
      </c>
      <c r="I103" s="165">
        <v>1.41E-3</v>
      </c>
      <c r="J103" s="165">
        <v>3641.3558900000003</v>
      </c>
      <c r="K103" s="165">
        <v>15.17774</v>
      </c>
      <c r="L103" s="165">
        <v>3656.5336299999999</v>
      </c>
      <c r="M103" s="165">
        <v>5062.8860500000001</v>
      </c>
      <c r="N103" s="165">
        <v>15.309209999999998</v>
      </c>
      <c r="O103" s="165">
        <v>5078.1952599999995</v>
      </c>
      <c r="P103" s="165">
        <v>7.0000000000000001E-3</v>
      </c>
      <c r="Q103" s="165">
        <v>30.486950000000004</v>
      </c>
      <c r="R103" s="166">
        <v>8734.7303000000011</v>
      </c>
    </row>
    <row r="104" spans="1:18" ht="13.5">
      <c r="A104" s="167"/>
      <c r="B104" s="167"/>
      <c r="C104" s="168" t="s">
        <v>249</v>
      </c>
      <c r="D104" s="169">
        <v>36060.163110000001</v>
      </c>
      <c r="E104" s="121">
        <v>0</v>
      </c>
      <c r="F104" s="121">
        <v>36060.163110000001</v>
      </c>
      <c r="G104" s="121">
        <v>0</v>
      </c>
      <c r="H104" s="121">
        <v>0</v>
      </c>
      <c r="I104" s="121">
        <v>0</v>
      </c>
      <c r="J104" s="121">
        <v>4516.9006200000003</v>
      </c>
      <c r="K104" s="121">
        <v>51.264719999999997</v>
      </c>
      <c r="L104" s="121">
        <v>4568.1653399999996</v>
      </c>
      <c r="M104" s="121">
        <v>3203.7987400000002</v>
      </c>
      <c r="N104" s="121">
        <v>0</v>
      </c>
      <c r="O104" s="121">
        <v>3203.7987400000002</v>
      </c>
      <c r="P104" s="121">
        <v>4.0000000000000001E-3</v>
      </c>
      <c r="Q104" s="121">
        <v>51.264719999999997</v>
      </c>
      <c r="R104" s="170">
        <v>7771.9640799999997</v>
      </c>
    </row>
    <row r="105" spans="1:18" ht="13.5">
      <c r="A105" s="167"/>
      <c r="B105" s="167"/>
      <c r="C105" s="168" t="s">
        <v>250</v>
      </c>
      <c r="D105" s="169">
        <v>12991.925710000001</v>
      </c>
      <c r="E105" s="121">
        <v>0</v>
      </c>
      <c r="F105" s="121">
        <v>12991.925710000001</v>
      </c>
      <c r="G105" s="121">
        <v>0</v>
      </c>
      <c r="H105" s="121">
        <v>0</v>
      </c>
      <c r="I105" s="121">
        <v>0</v>
      </c>
      <c r="J105" s="121">
        <v>758.48043000000007</v>
      </c>
      <c r="K105" s="121">
        <v>0.29881999999999997</v>
      </c>
      <c r="L105" s="121">
        <v>758.77925000000005</v>
      </c>
      <c r="M105" s="121">
        <v>246.80982999999998</v>
      </c>
      <c r="N105" s="121">
        <v>0</v>
      </c>
      <c r="O105" s="121">
        <v>246.80982999999998</v>
      </c>
      <c r="P105" s="121">
        <v>1E-3</v>
      </c>
      <c r="Q105" s="121">
        <v>0.29881999999999997</v>
      </c>
      <c r="R105" s="170">
        <v>1005.58908</v>
      </c>
    </row>
    <row r="106" spans="1:18" ht="13.5">
      <c r="A106" s="167"/>
      <c r="B106" s="163" t="s">
        <v>251</v>
      </c>
      <c r="C106" s="163" t="s">
        <v>251</v>
      </c>
      <c r="D106" s="164">
        <v>14614.82224</v>
      </c>
      <c r="E106" s="165">
        <v>0</v>
      </c>
      <c r="F106" s="165">
        <v>14614.82224</v>
      </c>
      <c r="G106" s="165">
        <v>0</v>
      </c>
      <c r="H106" s="165">
        <v>0</v>
      </c>
      <c r="I106" s="165">
        <v>0</v>
      </c>
      <c r="J106" s="165">
        <v>1874.4076599999999</v>
      </c>
      <c r="K106" s="165">
        <v>7.9954300000000007</v>
      </c>
      <c r="L106" s="165">
        <v>1882.40309</v>
      </c>
      <c r="M106" s="165">
        <v>2534.29178</v>
      </c>
      <c r="N106" s="165">
        <v>0</v>
      </c>
      <c r="O106" s="165">
        <v>2534.29178</v>
      </c>
      <c r="P106" s="165">
        <v>1E-3</v>
      </c>
      <c r="Q106" s="165">
        <v>7.9954300000000007</v>
      </c>
      <c r="R106" s="166">
        <v>4416.6948700000003</v>
      </c>
    </row>
    <row r="107" spans="1:18" ht="13.5">
      <c r="A107" s="167"/>
      <c r="B107" s="163" t="s">
        <v>252</v>
      </c>
      <c r="C107" s="163" t="s">
        <v>252</v>
      </c>
      <c r="D107" s="164">
        <v>11005.88841</v>
      </c>
      <c r="E107" s="165">
        <v>9.3649100000000001</v>
      </c>
      <c r="F107" s="165">
        <v>11015.25332</v>
      </c>
      <c r="G107" s="165">
        <v>0</v>
      </c>
      <c r="H107" s="165">
        <v>0</v>
      </c>
      <c r="I107" s="165">
        <v>0</v>
      </c>
      <c r="J107" s="165">
        <v>523.86740999999995</v>
      </c>
      <c r="K107" s="165">
        <v>0.65476000000000001</v>
      </c>
      <c r="L107" s="165">
        <v>524.52217000000007</v>
      </c>
      <c r="M107" s="165">
        <v>1333.3911599999999</v>
      </c>
      <c r="N107" s="165">
        <v>6.9494300000000004</v>
      </c>
      <c r="O107" s="165">
        <v>1340.34059</v>
      </c>
      <c r="P107" s="165">
        <v>1E-3</v>
      </c>
      <c r="Q107" s="165">
        <v>7.6041900000000009</v>
      </c>
      <c r="R107" s="166">
        <v>1864.86276</v>
      </c>
    </row>
    <row r="108" spans="1:18" ht="13.5">
      <c r="A108" s="167"/>
      <c r="B108" s="163" t="s">
        <v>122</v>
      </c>
      <c r="C108" s="163" t="s">
        <v>253</v>
      </c>
      <c r="D108" s="164">
        <v>26537.7225</v>
      </c>
      <c r="E108" s="165">
        <v>0</v>
      </c>
      <c r="F108" s="165">
        <v>26537.7225</v>
      </c>
      <c r="G108" s="165">
        <v>0</v>
      </c>
      <c r="H108" s="165">
        <v>0</v>
      </c>
      <c r="I108" s="165">
        <v>0</v>
      </c>
      <c r="J108" s="165">
        <v>2352.7130400000001</v>
      </c>
      <c r="K108" s="165">
        <v>2.3033999999999999</v>
      </c>
      <c r="L108" s="165">
        <v>2355.0164399999999</v>
      </c>
      <c r="M108" s="165">
        <v>3932.2047699999998</v>
      </c>
      <c r="N108" s="165">
        <v>19.346550000000001</v>
      </c>
      <c r="O108" s="165">
        <v>3951.5513200000005</v>
      </c>
      <c r="P108" s="165">
        <v>2E-3</v>
      </c>
      <c r="Q108" s="165">
        <v>21.64995</v>
      </c>
      <c r="R108" s="166">
        <v>6306.5677599999999</v>
      </c>
    </row>
    <row r="109" spans="1:18" ht="13.5">
      <c r="A109" s="167"/>
      <c r="B109" s="167"/>
      <c r="C109" s="168" t="s">
        <v>123</v>
      </c>
      <c r="D109" s="169">
        <v>45687.219650000006</v>
      </c>
      <c r="E109" s="121">
        <v>0</v>
      </c>
      <c r="F109" s="121">
        <v>45687.219650000006</v>
      </c>
      <c r="G109" s="121">
        <v>0.70205999999999991</v>
      </c>
      <c r="H109" s="121">
        <v>0</v>
      </c>
      <c r="I109" s="121">
        <v>0.70205999999999991</v>
      </c>
      <c r="J109" s="121">
        <v>4651.7607900000003</v>
      </c>
      <c r="K109" s="121">
        <v>19.739270000000001</v>
      </c>
      <c r="L109" s="121">
        <v>4671.5000600000003</v>
      </c>
      <c r="M109" s="121">
        <v>14286.354949999999</v>
      </c>
      <c r="N109" s="121">
        <v>45.656570000000002</v>
      </c>
      <c r="O109" s="121">
        <v>14332.01152</v>
      </c>
      <c r="P109" s="121">
        <v>6.0000000000000001E-3</v>
      </c>
      <c r="Q109" s="121">
        <v>65.395839999999993</v>
      </c>
      <c r="R109" s="170">
        <v>19004.213640000002</v>
      </c>
    </row>
    <row r="110" spans="1:18" ht="13.5">
      <c r="A110" s="167"/>
      <c r="B110" s="167"/>
      <c r="C110" s="168" t="s">
        <v>122</v>
      </c>
      <c r="D110" s="169">
        <v>185551.89643999998</v>
      </c>
      <c r="E110" s="121">
        <v>6.3515699999999997</v>
      </c>
      <c r="F110" s="121">
        <v>185558.24800999998</v>
      </c>
      <c r="G110" s="121">
        <v>3.2350000000000004E-2</v>
      </c>
      <c r="H110" s="121">
        <v>0</v>
      </c>
      <c r="I110" s="121">
        <v>3.2350000000000004E-2</v>
      </c>
      <c r="J110" s="121">
        <v>13250.572740000001</v>
      </c>
      <c r="K110" s="121">
        <v>417.65553999999997</v>
      </c>
      <c r="L110" s="121">
        <v>13668.228280000001</v>
      </c>
      <c r="M110" s="121">
        <v>52453.018329999992</v>
      </c>
      <c r="N110" s="121">
        <v>422.00205</v>
      </c>
      <c r="O110" s="121">
        <v>52875.020380000002</v>
      </c>
      <c r="P110" s="121">
        <v>1.0999999999999999E-2</v>
      </c>
      <c r="Q110" s="121">
        <v>839.65758999999991</v>
      </c>
      <c r="R110" s="170">
        <v>66543.281009999992</v>
      </c>
    </row>
    <row r="111" spans="1:18" ht="13.5">
      <c r="A111" s="167"/>
      <c r="B111" s="163" t="s">
        <v>254</v>
      </c>
      <c r="C111" s="163" t="s">
        <v>254</v>
      </c>
      <c r="D111" s="164">
        <v>16569.409830000001</v>
      </c>
      <c r="E111" s="165">
        <v>0</v>
      </c>
      <c r="F111" s="165">
        <v>16569.409830000001</v>
      </c>
      <c r="G111" s="165">
        <v>0</v>
      </c>
      <c r="H111" s="165">
        <v>0</v>
      </c>
      <c r="I111" s="165">
        <v>0</v>
      </c>
      <c r="J111" s="165">
        <v>2743.76604</v>
      </c>
      <c r="K111" s="165">
        <v>13.820379999999998</v>
      </c>
      <c r="L111" s="165">
        <v>2757.5864200000001</v>
      </c>
      <c r="M111" s="165">
        <v>7932.7095300000001</v>
      </c>
      <c r="N111" s="165">
        <v>0</v>
      </c>
      <c r="O111" s="165">
        <v>7932.7095300000001</v>
      </c>
      <c r="P111" s="165">
        <v>1E-3</v>
      </c>
      <c r="Q111" s="165">
        <v>13.820379999999998</v>
      </c>
      <c r="R111" s="166">
        <v>10690.29595</v>
      </c>
    </row>
    <row r="112" spans="1:18" ht="13.5">
      <c r="A112" s="167"/>
      <c r="B112" s="163" t="s">
        <v>255</v>
      </c>
      <c r="C112" s="163" t="s">
        <v>256</v>
      </c>
      <c r="D112" s="164">
        <v>28096.161829999997</v>
      </c>
      <c r="E112" s="165">
        <v>0</v>
      </c>
      <c r="F112" s="165">
        <v>28096.161829999997</v>
      </c>
      <c r="G112" s="165">
        <v>0</v>
      </c>
      <c r="H112" s="165">
        <v>0</v>
      </c>
      <c r="I112" s="165">
        <v>0</v>
      </c>
      <c r="J112" s="165">
        <v>3133.4077600000001</v>
      </c>
      <c r="K112" s="165">
        <v>0.44906000000000001</v>
      </c>
      <c r="L112" s="165">
        <v>3133.8568200000004</v>
      </c>
      <c r="M112" s="165">
        <v>737.72394999999995</v>
      </c>
      <c r="N112" s="165">
        <v>0</v>
      </c>
      <c r="O112" s="165">
        <v>737.72394999999995</v>
      </c>
      <c r="P112" s="165">
        <v>2E-3</v>
      </c>
      <c r="Q112" s="165">
        <v>0.44906000000000001</v>
      </c>
      <c r="R112" s="166">
        <v>3871.58077</v>
      </c>
    </row>
    <row r="113" spans="1:18" ht="13.5">
      <c r="A113" s="167"/>
      <c r="B113" s="167"/>
      <c r="C113" s="168" t="s">
        <v>255</v>
      </c>
      <c r="D113" s="169">
        <v>33771.584619999994</v>
      </c>
      <c r="E113" s="121">
        <v>0</v>
      </c>
      <c r="F113" s="121">
        <v>33771.584619999994</v>
      </c>
      <c r="G113" s="121">
        <v>0</v>
      </c>
      <c r="H113" s="121">
        <v>0</v>
      </c>
      <c r="I113" s="121">
        <v>0</v>
      </c>
      <c r="J113" s="121">
        <v>2289.5389500000001</v>
      </c>
      <c r="K113" s="121">
        <v>18.063080000000003</v>
      </c>
      <c r="L113" s="121">
        <v>2307.6020300000005</v>
      </c>
      <c r="M113" s="121">
        <v>1783.5143999999998</v>
      </c>
      <c r="N113" s="121">
        <v>38.438420000000001</v>
      </c>
      <c r="O113" s="121">
        <v>1821.95282</v>
      </c>
      <c r="P113" s="121">
        <v>3.0000000000000001E-3</v>
      </c>
      <c r="Q113" s="121">
        <v>56.5015</v>
      </c>
      <c r="R113" s="170">
        <v>4129.5548500000004</v>
      </c>
    </row>
    <row r="114" spans="1:18" ht="13.5">
      <c r="A114" s="167"/>
      <c r="B114" s="167"/>
      <c r="C114" s="168" t="s">
        <v>317</v>
      </c>
      <c r="D114" s="169">
        <v>6424.1878399999996</v>
      </c>
      <c r="E114" s="121">
        <v>0</v>
      </c>
      <c r="F114" s="121">
        <v>6424.1878399999996</v>
      </c>
      <c r="G114" s="121">
        <v>0</v>
      </c>
      <c r="H114" s="121">
        <v>0</v>
      </c>
      <c r="I114" s="121">
        <v>0</v>
      </c>
      <c r="J114" s="121">
        <v>51.441739999999996</v>
      </c>
      <c r="K114" s="121">
        <v>0</v>
      </c>
      <c r="L114" s="121">
        <v>51.441739999999996</v>
      </c>
      <c r="M114" s="121">
        <v>164.92458999999999</v>
      </c>
      <c r="N114" s="121">
        <v>0</v>
      </c>
      <c r="O114" s="121">
        <v>164.92458999999999</v>
      </c>
      <c r="P114" s="121">
        <v>1E-3</v>
      </c>
      <c r="Q114" s="121">
        <v>0</v>
      </c>
      <c r="R114" s="170">
        <v>216.36632999999998</v>
      </c>
    </row>
    <row r="115" spans="1:18" ht="13.5">
      <c r="A115" s="167"/>
      <c r="B115" s="163" t="s">
        <v>257</v>
      </c>
      <c r="C115" s="163" t="s">
        <v>257</v>
      </c>
      <c r="D115" s="164">
        <v>31004.185740000001</v>
      </c>
      <c r="E115" s="165">
        <v>0</v>
      </c>
      <c r="F115" s="165">
        <v>31004.185740000001</v>
      </c>
      <c r="G115" s="165">
        <v>0</v>
      </c>
      <c r="H115" s="165">
        <v>0</v>
      </c>
      <c r="I115" s="165">
        <v>0</v>
      </c>
      <c r="J115" s="165">
        <v>4217.7702099999997</v>
      </c>
      <c r="K115" s="165">
        <v>13.794040000000001</v>
      </c>
      <c r="L115" s="165">
        <v>4231.5642500000004</v>
      </c>
      <c r="M115" s="165">
        <v>7678.8677699999998</v>
      </c>
      <c r="N115" s="165">
        <v>6.3400799999999995</v>
      </c>
      <c r="O115" s="165">
        <v>7685.2078499999998</v>
      </c>
      <c r="P115" s="165">
        <v>4.0000000000000001E-3</v>
      </c>
      <c r="Q115" s="165">
        <v>20.134119999999999</v>
      </c>
      <c r="R115" s="166">
        <v>11916.772100000002</v>
      </c>
    </row>
    <row r="116" spans="1:18" ht="13.5">
      <c r="A116" s="167"/>
      <c r="B116" s="163" t="s">
        <v>258</v>
      </c>
      <c r="C116" s="163" t="s">
        <v>259</v>
      </c>
      <c r="D116" s="164">
        <v>13310.889789999999</v>
      </c>
      <c r="E116" s="165">
        <v>0</v>
      </c>
      <c r="F116" s="165">
        <v>13310.889789999999</v>
      </c>
      <c r="G116" s="165">
        <v>0</v>
      </c>
      <c r="H116" s="165">
        <v>0</v>
      </c>
      <c r="I116" s="165">
        <v>0</v>
      </c>
      <c r="J116" s="165">
        <v>838.85895999999991</v>
      </c>
      <c r="K116" s="165">
        <v>1.5197700000000001</v>
      </c>
      <c r="L116" s="165">
        <v>840.37873000000002</v>
      </c>
      <c r="M116" s="165">
        <v>5378.1500999999998</v>
      </c>
      <c r="N116" s="165">
        <v>120.14317999999999</v>
      </c>
      <c r="O116" s="165">
        <v>5498.2932799999999</v>
      </c>
      <c r="P116" s="165">
        <v>1E-3</v>
      </c>
      <c r="Q116" s="165">
        <v>121.66295</v>
      </c>
      <c r="R116" s="166">
        <v>6338.6720100000002</v>
      </c>
    </row>
    <row r="117" spans="1:18" ht="13.5">
      <c r="A117" s="163" t="s">
        <v>839</v>
      </c>
      <c r="B117" s="818"/>
      <c r="C117" s="818"/>
      <c r="D117" s="164">
        <v>522883.85828999995</v>
      </c>
      <c r="E117" s="165">
        <v>15.716479999999999</v>
      </c>
      <c r="F117" s="165">
        <v>522899.57477000001</v>
      </c>
      <c r="G117" s="165">
        <v>0.73581999999999992</v>
      </c>
      <c r="H117" s="165">
        <v>0</v>
      </c>
      <c r="I117" s="165">
        <v>0.73581999999999992</v>
      </c>
      <c r="J117" s="165">
        <v>44844.842240000013</v>
      </c>
      <c r="K117" s="165">
        <v>562.73600999999996</v>
      </c>
      <c r="L117" s="165">
        <v>45407.578249999999</v>
      </c>
      <c r="M117" s="165">
        <v>106728.64594999999</v>
      </c>
      <c r="N117" s="165">
        <v>674.18548999999996</v>
      </c>
      <c r="O117" s="165">
        <v>107402.83143999999</v>
      </c>
      <c r="P117" s="165">
        <v>4.4999999999999998E-2</v>
      </c>
      <c r="Q117" s="165">
        <v>1236.9215000000002</v>
      </c>
      <c r="R117" s="166">
        <v>152811.14551</v>
      </c>
    </row>
    <row r="118" spans="1:18" ht="13.5">
      <c r="A118" s="163" t="s">
        <v>14</v>
      </c>
      <c r="B118" s="163" t="s">
        <v>124</v>
      </c>
      <c r="C118" s="163" t="s">
        <v>260</v>
      </c>
      <c r="D118" s="164">
        <v>14978.286699999999</v>
      </c>
      <c r="E118" s="165">
        <v>0</v>
      </c>
      <c r="F118" s="165">
        <v>14978.286699999999</v>
      </c>
      <c r="G118" s="165">
        <v>0</v>
      </c>
      <c r="H118" s="165">
        <v>0</v>
      </c>
      <c r="I118" s="165">
        <v>0</v>
      </c>
      <c r="J118" s="165">
        <v>698.60606999999993</v>
      </c>
      <c r="K118" s="165">
        <v>6.5505900000000006</v>
      </c>
      <c r="L118" s="165">
        <v>705.15665999999999</v>
      </c>
      <c r="M118" s="165">
        <v>2355.0543299999999</v>
      </c>
      <c r="N118" s="165">
        <v>0</v>
      </c>
      <c r="O118" s="165">
        <v>2355.0543299999999</v>
      </c>
      <c r="P118" s="165">
        <v>2E-3</v>
      </c>
      <c r="Q118" s="165">
        <v>6.5505900000000006</v>
      </c>
      <c r="R118" s="166">
        <v>3060.21099</v>
      </c>
    </row>
    <row r="119" spans="1:18" ht="13.5">
      <c r="A119" s="167"/>
      <c r="B119" s="167"/>
      <c r="C119" s="168" t="s">
        <v>125</v>
      </c>
      <c r="D119" s="169">
        <v>22811.2935</v>
      </c>
      <c r="E119" s="121">
        <v>0</v>
      </c>
      <c r="F119" s="121">
        <v>22811.2935</v>
      </c>
      <c r="G119" s="121">
        <v>3.0200000000000001E-3</v>
      </c>
      <c r="H119" s="121">
        <v>0</v>
      </c>
      <c r="I119" s="121">
        <v>3.0200000000000001E-3</v>
      </c>
      <c r="J119" s="121">
        <v>2437.6744699999999</v>
      </c>
      <c r="K119" s="121">
        <v>46.80789</v>
      </c>
      <c r="L119" s="121">
        <v>2484.48236</v>
      </c>
      <c r="M119" s="121">
        <v>4789.9892499999996</v>
      </c>
      <c r="N119" s="121">
        <v>143.24132</v>
      </c>
      <c r="O119" s="121">
        <v>4933.2305700000006</v>
      </c>
      <c r="P119" s="121">
        <v>2E-3</v>
      </c>
      <c r="Q119" s="121">
        <v>190.04921000000002</v>
      </c>
      <c r="R119" s="170">
        <v>7417.7159499999998</v>
      </c>
    </row>
    <row r="120" spans="1:18" ht="13.5">
      <c r="A120" s="167"/>
      <c r="B120" s="163" t="s">
        <v>126</v>
      </c>
      <c r="C120" s="163" t="s">
        <v>126</v>
      </c>
      <c r="D120" s="164">
        <v>77976.533060000002</v>
      </c>
      <c r="E120" s="165">
        <v>0</v>
      </c>
      <c r="F120" s="165">
        <v>77976.533060000002</v>
      </c>
      <c r="G120" s="165">
        <v>1.0300000000000001E-3</v>
      </c>
      <c r="H120" s="165">
        <v>0</v>
      </c>
      <c r="I120" s="165">
        <v>1.0300000000000001E-3</v>
      </c>
      <c r="J120" s="165">
        <v>6868.8651900000004</v>
      </c>
      <c r="K120" s="165">
        <v>120.00247999999999</v>
      </c>
      <c r="L120" s="165">
        <v>6988.8676699999996</v>
      </c>
      <c r="M120" s="165">
        <v>13663.814329999999</v>
      </c>
      <c r="N120" s="165">
        <v>50.148179999999996</v>
      </c>
      <c r="O120" s="165">
        <v>13713.962509999999</v>
      </c>
      <c r="P120" s="165">
        <v>5.0000000000000001E-3</v>
      </c>
      <c r="Q120" s="165">
        <v>170.15066000000004</v>
      </c>
      <c r="R120" s="166">
        <v>20702.83121</v>
      </c>
    </row>
    <row r="121" spans="1:18" ht="13.5">
      <c r="A121" s="167"/>
      <c r="B121" s="163" t="s">
        <v>261</v>
      </c>
      <c r="C121" s="163" t="s">
        <v>261</v>
      </c>
      <c r="D121" s="164">
        <v>18791.78786</v>
      </c>
      <c r="E121" s="165">
        <v>0</v>
      </c>
      <c r="F121" s="165">
        <v>18791.78786</v>
      </c>
      <c r="G121" s="165">
        <v>0</v>
      </c>
      <c r="H121" s="165">
        <v>0</v>
      </c>
      <c r="I121" s="165">
        <v>0</v>
      </c>
      <c r="J121" s="165">
        <v>203.5069</v>
      </c>
      <c r="K121" s="165">
        <v>0</v>
      </c>
      <c r="L121" s="165">
        <v>203.5069</v>
      </c>
      <c r="M121" s="165">
        <v>510.54300000000001</v>
      </c>
      <c r="N121" s="165">
        <v>0</v>
      </c>
      <c r="O121" s="165">
        <v>510.54300000000001</v>
      </c>
      <c r="P121" s="165">
        <v>1E-3</v>
      </c>
      <c r="Q121" s="165">
        <v>0</v>
      </c>
      <c r="R121" s="166">
        <v>714.04989999999998</v>
      </c>
    </row>
    <row r="122" spans="1:18" ht="13.5">
      <c r="A122" s="167"/>
      <c r="B122" s="163" t="s">
        <v>202</v>
      </c>
      <c r="C122" s="163" t="s">
        <v>203</v>
      </c>
      <c r="D122" s="164">
        <v>106167.36775</v>
      </c>
      <c r="E122" s="165">
        <v>0</v>
      </c>
      <c r="F122" s="165">
        <v>106167.36775</v>
      </c>
      <c r="G122" s="165">
        <v>0</v>
      </c>
      <c r="H122" s="165">
        <v>0</v>
      </c>
      <c r="I122" s="165">
        <v>0</v>
      </c>
      <c r="J122" s="165">
        <v>7262.2148299999999</v>
      </c>
      <c r="K122" s="165">
        <v>68.553970000000007</v>
      </c>
      <c r="L122" s="165">
        <v>7330.7688000000007</v>
      </c>
      <c r="M122" s="165">
        <v>22045.791920000003</v>
      </c>
      <c r="N122" s="165">
        <v>56.904219999999995</v>
      </c>
      <c r="O122" s="165">
        <v>22102.69614</v>
      </c>
      <c r="P122" s="165">
        <v>6.0000000000000001E-3</v>
      </c>
      <c r="Q122" s="165">
        <v>125.45819</v>
      </c>
      <c r="R122" s="166">
        <v>29433.464940000002</v>
      </c>
    </row>
    <row r="123" spans="1:18" ht="13.5">
      <c r="A123" s="167"/>
      <c r="B123" s="163" t="s">
        <v>127</v>
      </c>
      <c r="C123" s="163" t="s">
        <v>128</v>
      </c>
      <c r="D123" s="164">
        <v>66547.441799999986</v>
      </c>
      <c r="E123" s="165">
        <v>0</v>
      </c>
      <c r="F123" s="165">
        <v>66547.441799999986</v>
      </c>
      <c r="G123" s="165">
        <v>1.14E-3</v>
      </c>
      <c r="H123" s="165">
        <v>0</v>
      </c>
      <c r="I123" s="165">
        <v>1.14E-3</v>
      </c>
      <c r="J123" s="165">
        <v>5439.5904500000006</v>
      </c>
      <c r="K123" s="165">
        <v>91.965980000000002</v>
      </c>
      <c r="L123" s="165">
        <v>5531.5564299999996</v>
      </c>
      <c r="M123" s="165">
        <v>19236.503980000001</v>
      </c>
      <c r="N123" s="165">
        <v>14.695069999999999</v>
      </c>
      <c r="O123" s="165">
        <v>19251.199049999996</v>
      </c>
      <c r="P123" s="165">
        <v>7.0000000000000001E-3</v>
      </c>
      <c r="Q123" s="165">
        <v>106.66104999999999</v>
      </c>
      <c r="R123" s="166">
        <v>24782.75662</v>
      </c>
    </row>
    <row r="124" spans="1:18" ht="13.5">
      <c r="A124" s="167"/>
      <c r="B124" s="167"/>
      <c r="C124" s="168" t="s">
        <v>204</v>
      </c>
      <c r="D124" s="169">
        <v>43732.1345</v>
      </c>
      <c r="E124" s="121">
        <v>0</v>
      </c>
      <c r="F124" s="121">
        <v>43732.1345</v>
      </c>
      <c r="G124" s="121">
        <v>0</v>
      </c>
      <c r="H124" s="121">
        <v>0</v>
      </c>
      <c r="I124" s="121">
        <v>0</v>
      </c>
      <c r="J124" s="121">
        <v>4513.2814900000003</v>
      </c>
      <c r="K124" s="121">
        <v>287.88483000000002</v>
      </c>
      <c r="L124" s="121">
        <v>4801.1663200000003</v>
      </c>
      <c r="M124" s="121">
        <v>16542.404880000002</v>
      </c>
      <c r="N124" s="121">
        <v>19.15455</v>
      </c>
      <c r="O124" s="121">
        <v>16561.559430000001</v>
      </c>
      <c r="P124" s="121">
        <v>2E-3</v>
      </c>
      <c r="Q124" s="121">
        <v>307.03937999999999</v>
      </c>
      <c r="R124" s="170">
        <v>21362.725750000001</v>
      </c>
    </row>
    <row r="125" spans="1:18" ht="13.5">
      <c r="A125" s="167"/>
      <c r="B125" s="167"/>
      <c r="C125" s="168" t="s">
        <v>127</v>
      </c>
      <c r="D125" s="169">
        <v>305101.88105999999</v>
      </c>
      <c r="E125" s="121">
        <v>43.052959999999999</v>
      </c>
      <c r="F125" s="121">
        <v>305144.93402000004</v>
      </c>
      <c r="G125" s="121">
        <v>7.9960000000000003E-2</v>
      </c>
      <c r="H125" s="121">
        <v>0</v>
      </c>
      <c r="I125" s="121">
        <v>7.9960000000000003E-2</v>
      </c>
      <c r="J125" s="121">
        <v>26021.844219999995</v>
      </c>
      <c r="K125" s="121">
        <v>1681.2242900000003</v>
      </c>
      <c r="L125" s="121">
        <v>27703.068509999997</v>
      </c>
      <c r="M125" s="121">
        <v>171309.78388</v>
      </c>
      <c r="N125" s="121">
        <v>2830.7799700000005</v>
      </c>
      <c r="O125" s="121">
        <v>174140.56384999998</v>
      </c>
      <c r="P125" s="121">
        <v>1.4E-2</v>
      </c>
      <c r="Q125" s="121">
        <v>4512.0042600000006</v>
      </c>
      <c r="R125" s="170">
        <v>201843.71232000002</v>
      </c>
    </row>
    <row r="126" spans="1:18" ht="13.5">
      <c r="A126" s="167"/>
      <c r="B126" s="167"/>
      <c r="C126" s="168" t="s">
        <v>289</v>
      </c>
      <c r="D126" s="169">
        <v>4650.0880399999996</v>
      </c>
      <c r="E126" s="121">
        <v>0</v>
      </c>
      <c r="F126" s="121">
        <v>4650.0880399999996</v>
      </c>
      <c r="G126" s="121">
        <v>0</v>
      </c>
      <c r="H126" s="121">
        <v>0</v>
      </c>
      <c r="I126" s="121">
        <v>0</v>
      </c>
      <c r="J126" s="121">
        <v>0</v>
      </c>
      <c r="K126" s="121">
        <v>0</v>
      </c>
      <c r="L126" s="121">
        <v>0</v>
      </c>
      <c r="M126" s="121">
        <v>0</v>
      </c>
      <c r="N126" s="121">
        <v>0</v>
      </c>
      <c r="O126" s="121">
        <v>0</v>
      </c>
      <c r="P126" s="121">
        <v>1E-3</v>
      </c>
      <c r="Q126" s="121">
        <v>0</v>
      </c>
      <c r="R126" s="170">
        <v>0</v>
      </c>
    </row>
    <row r="127" spans="1:18" ht="13.5">
      <c r="A127" s="167"/>
      <c r="B127" s="167"/>
      <c r="C127" s="168" t="s">
        <v>205</v>
      </c>
      <c r="D127" s="169">
        <v>5726.6282699999992</v>
      </c>
      <c r="E127" s="121">
        <v>0</v>
      </c>
      <c r="F127" s="121">
        <v>5726.6282699999992</v>
      </c>
      <c r="G127" s="121">
        <v>0</v>
      </c>
      <c r="H127" s="121">
        <v>0</v>
      </c>
      <c r="I127" s="121">
        <v>0</v>
      </c>
      <c r="J127" s="121">
        <v>651.89675</v>
      </c>
      <c r="K127" s="121">
        <v>0</v>
      </c>
      <c r="L127" s="121">
        <v>651.89675</v>
      </c>
      <c r="M127" s="121">
        <v>0</v>
      </c>
      <c r="N127" s="121">
        <v>0</v>
      </c>
      <c r="O127" s="121">
        <v>0</v>
      </c>
      <c r="P127" s="121">
        <v>1E-3</v>
      </c>
      <c r="Q127" s="121">
        <v>0</v>
      </c>
      <c r="R127" s="170">
        <v>651.89675</v>
      </c>
    </row>
    <row r="128" spans="1:18" ht="13.5">
      <c r="A128" s="167"/>
      <c r="B128" s="163" t="s">
        <v>129</v>
      </c>
      <c r="C128" s="163" t="s">
        <v>129</v>
      </c>
      <c r="D128" s="164">
        <v>48715.3151</v>
      </c>
      <c r="E128" s="165">
        <v>0</v>
      </c>
      <c r="F128" s="165">
        <v>48715.3151</v>
      </c>
      <c r="G128" s="165">
        <v>5.4549999999999994E-2</v>
      </c>
      <c r="H128" s="165">
        <v>0</v>
      </c>
      <c r="I128" s="165">
        <v>5.4549999999999994E-2</v>
      </c>
      <c r="J128" s="165">
        <v>7749.707519999999</v>
      </c>
      <c r="K128" s="165">
        <v>5.4467300000000005</v>
      </c>
      <c r="L128" s="165">
        <v>7755.1542499999996</v>
      </c>
      <c r="M128" s="165">
        <v>6342.4220600000008</v>
      </c>
      <c r="N128" s="165">
        <v>71.669169999999994</v>
      </c>
      <c r="O128" s="165">
        <v>6414.09123</v>
      </c>
      <c r="P128" s="165">
        <v>5.0000000000000001E-3</v>
      </c>
      <c r="Q128" s="165">
        <v>77.115899999999996</v>
      </c>
      <c r="R128" s="166">
        <v>14169.300029999999</v>
      </c>
    </row>
    <row r="129" spans="1:18" ht="13.5">
      <c r="A129" s="167"/>
      <c r="B129" s="163" t="s">
        <v>290</v>
      </c>
      <c r="C129" s="163" t="s">
        <v>290</v>
      </c>
      <c r="D129" s="164">
        <v>3086.7096900000001</v>
      </c>
      <c r="E129" s="165">
        <v>0</v>
      </c>
      <c r="F129" s="165">
        <v>3086.7096900000001</v>
      </c>
      <c r="G129" s="165">
        <v>0</v>
      </c>
      <c r="H129" s="165">
        <v>0</v>
      </c>
      <c r="I129" s="165">
        <v>0</v>
      </c>
      <c r="J129" s="165">
        <v>0</v>
      </c>
      <c r="K129" s="165">
        <v>0</v>
      </c>
      <c r="L129" s="165">
        <v>0</v>
      </c>
      <c r="M129" s="165">
        <v>0</v>
      </c>
      <c r="N129" s="165">
        <v>0</v>
      </c>
      <c r="O129" s="165">
        <v>0</v>
      </c>
      <c r="P129" s="165">
        <v>1E-3</v>
      </c>
      <c r="Q129" s="165">
        <v>0</v>
      </c>
      <c r="R129" s="166">
        <v>0</v>
      </c>
    </row>
    <row r="130" spans="1:18" ht="13.5">
      <c r="A130" s="167"/>
      <c r="B130" s="163" t="s">
        <v>262</v>
      </c>
      <c r="C130" s="163" t="s">
        <v>262</v>
      </c>
      <c r="D130" s="164">
        <v>9450.7046099999989</v>
      </c>
      <c r="E130" s="165">
        <v>0</v>
      </c>
      <c r="F130" s="165">
        <v>9450.7046099999989</v>
      </c>
      <c r="G130" s="165">
        <v>0</v>
      </c>
      <c r="H130" s="165">
        <v>0</v>
      </c>
      <c r="I130" s="165">
        <v>0</v>
      </c>
      <c r="J130" s="165">
        <v>761.38846999999998</v>
      </c>
      <c r="K130" s="165">
        <v>0.13883000000000001</v>
      </c>
      <c r="L130" s="165">
        <v>761.52730000000008</v>
      </c>
      <c r="M130" s="165">
        <v>2717.4924000000001</v>
      </c>
      <c r="N130" s="165">
        <v>38.238980000000005</v>
      </c>
      <c r="O130" s="165">
        <v>2755.7313799999997</v>
      </c>
      <c r="P130" s="165">
        <v>1E-3</v>
      </c>
      <c r="Q130" s="165">
        <v>38.377810000000004</v>
      </c>
      <c r="R130" s="166">
        <v>3517.2586800000004</v>
      </c>
    </row>
    <row r="131" spans="1:18" ht="13.5">
      <c r="A131" s="167"/>
      <c r="B131" s="163" t="s">
        <v>263</v>
      </c>
      <c r="C131" s="163" t="s">
        <v>264</v>
      </c>
      <c r="D131" s="164">
        <v>30693.803379999998</v>
      </c>
      <c r="E131" s="165">
        <v>0</v>
      </c>
      <c r="F131" s="165">
        <v>30693.803379999998</v>
      </c>
      <c r="G131" s="165">
        <v>0</v>
      </c>
      <c r="H131" s="165">
        <v>0</v>
      </c>
      <c r="I131" s="165">
        <v>0</v>
      </c>
      <c r="J131" s="165">
        <v>1287.84393</v>
      </c>
      <c r="K131" s="165">
        <v>2.6992099999999999</v>
      </c>
      <c r="L131" s="165">
        <v>1290.54314</v>
      </c>
      <c r="M131" s="165">
        <v>1048.7690700000001</v>
      </c>
      <c r="N131" s="165">
        <v>0</v>
      </c>
      <c r="O131" s="165">
        <v>1048.7690700000001</v>
      </c>
      <c r="P131" s="165">
        <v>1E-3</v>
      </c>
      <c r="Q131" s="165">
        <v>2.6992099999999999</v>
      </c>
      <c r="R131" s="166">
        <v>2339.3122100000001</v>
      </c>
    </row>
    <row r="132" spans="1:18" ht="13.5">
      <c r="A132" s="167"/>
      <c r="B132" s="167"/>
      <c r="C132" s="168" t="s">
        <v>265</v>
      </c>
      <c r="D132" s="169">
        <v>14331.09835</v>
      </c>
      <c r="E132" s="121">
        <v>0</v>
      </c>
      <c r="F132" s="121">
        <v>14331.09835</v>
      </c>
      <c r="G132" s="121">
        <v>0</v>
      </c>
      <c r="H132" s="121">
        <v>0</v>
      </c>
      <c r="I132" s="121">
        <v>0</v>
      </c>
      <c r="J132" s="121">
        <v>482.74271000000005</v>
      </c>
      <c r="K132" s="121">
        <v>0</v>
      </c>
      <c r="L132" s="121">
        <v>482.74271000000005</v>
      </c>
      <c r="M132" s="121">
        <v>841.19808999999998</v>
      </c>
      <c r="N132" s="121">
        <v>0</v>
      </c>
      <c r="O132" s="121">
        <v>841.19808999999998</v>
      </c>
      <c r="P132" s="121">
        <v>1E-3</v>
      </c>
      <c r="Q132" s="121">
        <v>0</v>
      </c>
      <c r="R132" s="170">
        <v>1323.9408000000001</v>
      </c>
    </row>
    <row r="133" spans="1:18" ht="13.5">
      <c r="A133" s="163" t="s">
        <v>840</v>
      </c>
      <c r="B133" s="818"/>
      <c r="C133" s="818"/>
      <c r="D133" s="164">
        <v>772761.07367000007</v>
      </c>
      <c r="E133" s="165">
        <v>43.052959999999999</v>
      </c>
      <c r="F133" s="165">
        <v>772804.12663000007</v>
      </c>
      <c r="G133" s="165">
        <v>0.13969999999999999</v>
      </c>
      <c r="H133" s="165">
        <v>0</v>
      </c>
      <c r="I133" s="165">
        <v>0.13969999999999999</v>
      </c>
      <c r="J133" s="165">
        <v>64379.162999999986</v>
      </c>
      <c r="K133" s="165">
        <v>2311.2748000000001</v>
      </c>
      <c r="L133" s="165">
        <v>66690.4378</v>
      </c>
      <c r="M133" s="165">
        <v>261403.76718999998</v>
      </c>
      <c r="N133" s="165">
        <v>3224.8314600000003</v>
      </c>
      <c r="O133" s="165">
        <v>264628.59864999994</v>
      </c>
      <c r="P133" s="165">
        <v>0.05</v>
      </c>
      <c r="Q133" s="165">
        <v>5536.1062600000005</v>
      </c>
      <c r="R133" s="166">
        <v>331319.17614999996</v>
      </c>
    </row>
    <row r="134" spans="1:18" ht="13.5">
      <c r="A134" s="163" t="s">
        <v>15</v>
      </c>
      <c r="B134" s="163" t="s">
        <v>130</v>
      </c>
      <c r="C134" s="163" t="s">
        <v>130</v>
      </c>
      <c r="D134" s="164">
        <v>315518.68932999996</v>
      </c>
      <c r="E134" s="165">
        <v>8.0323799999999999</v>
      </c>
      <c r="F134" s="165">
        <v>315526.72170999995</v>
      </c>
      <c r="G134" s="165">
        <v>266.95038</v>
      </c>
      <c r="H134" s="165">
        <v>0</v>
      </c>
      <c r="I134" s="165">
        <v>266.95038</v>
      </c>
      <c r="J134" s="165">
        <v>14031.63514</v>
      </c>
      <c r="K134" s="165">
        <v>366.71321999999998</v>
      </c>
      <c r="L134" s="165">
        <v>14398.348360000002</v>
      </c>
      <c r="M134" s="165">
        <v>30903.401850000002</v>
      </c>
      <c r="N134" s="165">
        <v>602.48236999999995</v>
      </c>
      <c r="O134" s="165">
        <v>31505.884220000004</v>
      </c>
      <c r="P134" s="165">
        <v>1.9E-2</v>
      </c>
      <c r="Q134" s="165">
        <v>969.19559000000004</v>
      </c>
      <c r="R134" s="166">
        <v>46171.182959999998</v>
      </c>
    </row>
    <row r="135" spans="1:18" ht="13.5">
      <c r="A135" s="167"/>
      <c r="B135" s="167"/>
      <c r="C135" s="168" t="s">
        <v>131</v>
      </c>
      <c r="D135" s="169">
        <v>89591.902279999995</v>
      </c>
      <c r="E135" s="121">
        <v>0</v>
      </c>
      <c r="F135" s="121">
        <v>89591.902279999995</v>
      </c>
      <c r="G135" s="121">
        <v>0.11921</v>
      </c>
      <c r="H135" s="121">
        <v>0</v>
      </c>
      <c r="I135" s="121">
        <v>0.11921</v>
      </c>
      <c r="J135" s="121">
        <v>4634.6655700000001</v>
      </c>
      <c r="K135" s="121">
        <v>11.708380000000002</v>
      </c>
      <c r="L135" s="121">
        <v>4646.3739500000001</v>
      </c>
      <c r="M135" s="121">
        <v>2521.2041899999999</v>
      </c>
      <c r="N135" s="121">
        <v>69.174350000000004</v>
      </c>
      <c r="O135" s="121">
        <v>2590.3785400000002</v>
      </c>
      <c r="P135" s="121">
        <v>4.0000000000000001E-3</v>
      </c>
      <c r="Q135" s="121">
        <v>80.882729999999995</v>
      </c>
      <c r="R135" s="170">
        <v>7236.8716999999997</v>
      </c>
    </row>
    <row r="136" spans="1:18" ht="13.5">
      <c r="A136" s="167"/>
      <c r="B136" s="167"/>
      <c r="C136" s="168" t="s">
        <v>142</v>
      </c>
      <c r="D136" s="169">
        <v>13415.1903</v>
      </c>
      <c r="E136" s="121">
        <v>0</v>
      </c>
      <c r="F136" s="121">
        <v>13415.1903</v>
      </c>
      <c r="G136" s="121">
        <v>0</v>
      </c>
      <c r="H136" s="121">
        <v>0</v>
      </c>
      <c r="I136" s="121">
        <v>0</v>
      </c>
      <c r="J136" s="121">
        <v>1073.3712</v>
      </c>
      <c r="K136" s="121">
        <v>0</v>
      </c>
      <c r="L136" s="121">
        <v>1073.3712</v>
      </c>
      <c r="M136" s="121">
        <v>60.058529999999998</v>
      </c>
      <c r="N136" s="121">
        <v>0</v>
      </c>
      <c r="O136" s="121">
        <v>60.058529999999998</v>
      </c>
      <c r="P136" s="121">
        <v>1E-3</v>
      </c>
      <c r="Q136" s="121">
        <v>0</v>
      </c>
      <c r="R136" s="170">
        <v>1133.4297300000001</v>
      </c>
    </row>
    <row r="137" spans="1:18" ht="13.5">
      <c r="A137" s="167"/>
      <c r="B137" s="163" t="s">
        <v>15</v>
      </c>
      <c r="C137" s="163" t="s">
        <v>15</v>
      </c>
      <c r="D137" s="164">
        <v>24990.959920000001</v>
      </c>
      <c r="E137" s="165">
        <v>0</v>
      </c>
      <c r="F137" s="165">
        <v>24990.959920000001</v>
      </c>
      <c r="G137" s="165">
        <v>3.7299999999999998E-3</v>
      </c>
      <c r="H137" s="165">
        <v>0</v>
      </c>
      <c r="I137" s="165">
        <v>3.7299999999999998E-3</v>
      </c>
      <c r="J137" s="165">
        <v>1414.7783499999998</v>
      </c>
      <c r="K137" s="165">
        <v>4.3200000000000001E-3</v>
      </c>
      <c r="L137" s="165">
        <v>1414.7826699999998</v>
      </c>
      <c r="M137" s="165">
        <v>1223.45344</v>
      </c>
      <c r="N137" s="165">
        <v>3.49E-3</v>
      </c>
      <c r="O137" s="165">
        <v>1223.4569299999998</v>
      </c>
      <c r="P137" s="165">
        <v>3.0000000000000001E-3</v>
      </c>
      <c r="Q137" s="165">
        <v>7.8100000000000001E-3</v>
      </c>
      <c r="R137" s="166">
        <v>2638.2433300000002</v>
      </c>
    </row>
    <row r="138" spans="1:18" ht="13.5">
      <c r="A138" s="167"/>
      <c r="B138" s="167"/>
      <c r="C138" s="168" t="s">
        <v>206</v>
      </c>
      <c r="D138" s="169">
        <v>24868.568859999999</v>
      </c>
      <c r="E138" s="121">
        <v>0</v>
      </c>
      <c r="F138" s="121">
        <v>24868.568859999999</v>
      </c>
      <c r="G138" s="121">
        <v>0</v>
      </c>
      <c r="H138" s="121">
        <v>0</v>
      </c>
      <c r="I138" s="121">
        <v>0</v>
      </c>
      <c r="J138" s="121">
        <v>1687.9641299999998</v>
      </c>
      <c r="K138" s="121">
        <v>3.8759999999999996E-2</v>
      </c>
      <c r="L138" s="121">
        <v>1688.0028900000002</v>
      </c>
      <c r="M138" s="121">
        <v>1154.7815000000001</v>
      </c>
      <c r="N138" s="121">
        <v>0</v>
      </c>
      <c r="O138" s="121">
        <v>1154.7815000000001</v>
      </c>
      <c r="P138" s="121">
        <v>2E-3</v>
      </c>
      <c r="Q138" s="121">
        <v>3.8759999999999996E-2</v>
      </c>
      <c r="R138" s="170">
        <v>2842.7843900000003</v>
      </c>
    </row>
    <row r="139" spans="1:18" ht="13.5">
      <c r="A139" s="167"/>
      <c r="B139" s="167"/>
      <c r="C139" s="168" t="s">
        <v>291</v>
      </c>
      <c r="D139" s="169">
        <v>1389.22119</v>
      </c>
      <c r="E139" s="121">
        <v>0</v>
      </c>
      <c r="F139" s="121">
        <v>1389.22119</v>
      </c>
      <c r="G139" s="121">
        <v>0</v>
      </c>
      <c r="H139" s="121">
        <v>0</v>
      </c>
      <c r="I139" s="121">
        <v>0</v>
      </c>
      <c r="J139" s="121">
        <v>0</v>
      </c>
      <c r="K139" s="121">
        <v>0</v>
      </c>
      <c r="L139" s="121">
        <v>0</v>
      </c>
      <c r="M139" s="121">
        <v>0</v>
      </c>
      <c r="N139" s="121">
        <v>0</v>
      </c>
      <c r="O139" s="121">
        <v>0</v>
      </c>
      <c r="P139" s="121">
        <v>1E-3</v>
      </c>
      <c r="Q139" s="121">
        <v>0</v>
      </c>
      <c r="R139" s="170">
        <v>0</v>
      </c>
    </row>
    <row r="140" spans="1:18" ht="13.5">
      <c r="A140" s="167"/>
      <c r="B140" s="167"/>
      <c r="C140" s="168" t="s">
        <v>266</v>
      </c>
      <c r="D140" s="169">
        <v>8175.4788499999995</v>
      </c>
      <c r="E140" s="121">
        <v>0</v>
      </c>
      <c r="F140" s="121">
        <v>8175.4788499999995</v>
      </c>
      <c r="G140" s="121">
        <v>0</v>
      </c>
      <c r="H140" s="121">
        <v>0</v>
      </c>
      <c r="I140" s="121">
        <v>0</v>
      </c>
      <c r="J140" s="121">
        <v>287.33753999999999</v>
      </c>
      <c r="K140" s="121">
        <v>3.8000000000000002E-4</v>
      </c>
      <c r="L140" s="121">
        <v>287.33792</v>
      </c>
      <c r="M140" s="121">
        <v>443.04308000000003</v>
      </c>
      <c r="N140" s="121">
        <v>0</v>
      </c>
      <c r="O140" s="121">
        <v>443.04308000000003</v>
      </c>
      <c r="P140" s="121">
        <v>1E-3</v>
      </c>
      <c r="Q140" s="121">
        <v>3.8000000000000002E-4</v>
      </c>
      <c r="R140" s="170">
        <v>730.38099999999997</v>
      </c>
    </row>
    <row r="141" spans="1:18" ht="13.5">
      <c r="A141" s="167"/>
      <c r="B141" s="163" t="s">
        <v>207</v>
      </c>
      <c r="C141" s="163" t="s">
        <v>201</v>
      </c>
      <c r="D141" s="164">
        <v>4053.8474799999999</v>
      </c>
      <c r="E141" s="165">
        <v>0</v>
      </c>
      <c r="F141" s="165">
        <v>4053.8474799999999</v>
      </c>
      <c r="G141" s="165">
        <v>0</v>
      </c>
      <c r="H141" s="165">
        <v>0</v>
      </c>
      <c r="I141" s="165">
        <v>0</v>
      </c>
      <c r="J141" s="165">
        <v>0</v>
      </c>
      <c r="K141" s="165">
        <v>0</v>
      </c>
      <c r="L141" s="165">
        <v>0</v>
      </c>
      <c r="M141" s="165">
        <v>0</v>
      </c>
      <c r="N141" s="165">
        <v>0</v>
      </c>
      <c r="O141" s="165">
        <v>0</v>
      </c>
      <c r="P141" s="165">
        <v>1E-3</v>
      </c>
      <c r="Q141" s="165">
        <v>0</v>
      </c>
      <c r="R141" s="166">
        <v>0</v>
      </c>
    </row>
    <row r="142" spans="1:18" ht="13.5">
      <c r="A142" s="167"/>
      <c r="B142" s="167"/>
      <c r="C142" s="168" t="s">
        <v>207</v>
      </c>
      <c r="D142" s="169">
        <v>11289.456029999999</v>
      </c>
      <c r="E142" s="121">
        <v>0</v>
      </c>
      <c r="F142" s="121">
        <v>11289.456029999999</v>
      </c>
      <c r="G142" s="121">
        <v>0</v>
      </c>
      <c r="H142" s="121">
        <v>0</v>
      </c>
      <c r="I142" s="121">
        <v>0</v>
      </c>
      <c r="J142" s="121">
        <v>1563.8243200000002</v>
      </c>
      <c r="K142" s="121">
        <v>0</v>
      </c>
      <c r="L142" s="121">
        <v>1563.8243200000002</v>
      </c>
      <c r="M142" s="121">
        <v>365.01128999999997</v>
      </c>
      <c r="N142" s="121">
        <v>3.2329999999999998E-2</v>
      </c>
      <c r="O142" s="121">
        <v>365.04361999999998</v>
      </c>
      <c r="P142" s="121">
        <v>1E-3</v>
      </c>
      <c r="Q142" s="121">
        <v>3.2329999999999998E-2</v>
      </c>
      <c r="R142" s="170">
        <v>1928.8679399999999</v>
      </c>
    </row>
    <row r="143" spans="1:18" ht="13.5">
      <c r="A143" s="163" t="s">
        <v>841</v>
      </c>
      <c r="B143" s="818"/>
      <c r="C143" s="818"/>
      <c r="D143" s="164">
        <v>493293.31424000009</v>
      </c>
      <c r="E143" s="165">
        <v>8.0323799999999999</v>
      </c>
      <c r="F143" s="165">
        <v>493301.34662000008</v>
      </c>
      <c r="G143" s="165">
        <v>267.07332000000002</v>
      </c>
      <c r="H143" s="165">
        <v>0</v>
      </c>
      <c r="I143" s="165">
        <v>267.07332000000002</v>
      </c>
      <c r="J143" s="165">
        <v>24693.576249999998</v>
      </c>
      <c r="K143" s="165">
        <v>378.46505999999999</v>
      </c>
      <c r="L143" s="165">
        <v>25072.041310000004</v>
      </c>
      <c r="M143" s="165">
        <v>36670.953880000001</v>
      </c>
      <c r="N143" s="165">
        <v>671.69253999999989</v>
      </c>
      <c r="O143" s="165">
        <v>37342.646420000005</v>
      </c>
      <c r="P143" s="165">
        <v>3.3000000000000002E-2</v>
      </c>
      <c r="Q143" s="165">
        <v>1050.1576</v>
      </c>
      <c r="R143" s="166">
        <v>62681.761049999986</v>
      </c>
    </row>
    <row r="144" spans="1:18" ht="13.5">
      <c r="A144" s="163" t="s">
        <v>16</v>
      </c>
      <c r="B144" s="163" t="s">
        <v>132</v>
      </c>
      <c r="C144" s="163" t="s">
        <v>132</v>
      </c>
      <c r="D144" s="164">
        <v>50665.140739999995</v>
      </c>
      <c r="E144" s="165">
        <v>0</v>
      </c>
      <c r="F144" s="165">
        <v>50665.140739999995</v>
      </c>
      <c r="G144" s="165">
        <v>1.9499999999999999E-3</v>
      </c>
      <c r="H144" s="165">
        <v>0</v>
      </c>
      <c r="I144" s="165">
        <v>1.9499999999999999E-3</v>
      </c>
      <c r="J144" s="165">
        <v>1834.2576200000001</v>
      </c>
      <c r="K144" s="165">
        <v>87.713080000000005</v>
      </c>
      <c r="L144" s="165">
        <v>1921.9706999999999</v>
      </c>
      <c r="M144" s="165">
        <v>3095.2146899999998</v>
      </c>
      <c r="N144" s="165">
        <v>77.123440000000002</v>
      </c>
      <c r="O144" s="165">
        <v>3172.3381300000001</v>
      </c>
      <c r="P144" s="165">
        <v>5.0000000000000001E-3</v>
      </c>
      <c r="Q144" s="165">
        <v>164.83652000000001</v>
      </c>
      <c r="R144" s="166">
        <v>5094.3107800000007</v>
      </c>
    </row>
    <row r="145" spans="1:18" ht="13.5">
      <c r="A145" s="167"/>
      <c r="B145" s="163" t="s">
        <v>133</v>
      </c>
      <c r="C145" s="163" t="s">
        <v>267</v>
      </c>
      <c r="D145" s="164">
        <v>36563.643329999999</v>
      </c>
      <c r="E145" s="165">
        <v>0</v>
      </c>
      <c r="F145" s="165">
        <v>36563.643329999999</v>
      </c>
      <c r="G145" s="165">
        <v>0</v>
      </c>
      <c r="H145" s="165">
        <v>0</v>
      </c>
      <c r="I145" s="165">
        <v>0</v>
      </c>
      <c r="J145" s="165">
        <v>2983.1563999999998</v>
      </c>
      <c r="K145" s="165">
        <v>47.301830000000002</v>
      </c>
      <c r="L145" s="165">
        <v>3030.4582300000002</v>
      </c>
      <c r="M145" s="165">
        <v>6284.3579099999997</v>
      </c>
      <c r="N145" s="165">
        <v>25.69605</v>
      </c>
      <c r="O145" s="165">
        <v>6310.0539600000002</v>
      </c>
      <c r="P145" s="165">
        <v>3.0000000000000001E-3</v>
      </c>
      <c r="Q145" s="165">
        <v>72.997880000000009</v>
      </c>
      <c r="R145" s="166">
        <v>9340.5121899999995</v>
      </c>
    </row>
    <row r="146" spans="1:18" ht="13.5">
      <c r="A146" s="167"/>
      <c r="B146" s="167"/>
      <c r="C146" s="168" t="s">
        <v>208</v>
      </c>
      <c r="D146" s="169">
        <v>17234.098249999999</v>
      </c>
      <c r="E146" s="121">
        <v>0</v>
      </c>
      <c r="F146" s="121">
        <v>17234.098249999999</v>
      </c>
      <c r="G146" s="121">
        <v>0</v>
      </c>
      <c r="H146" s="121">
        <v>0</v>
      </c>
      <c r="I146" s="121">
        <v>0</v>
      </c>
      <c r="J146" s="121">
        <v>2732.1108600000002</v>
      </c>
      <c r="K146" s="121">
        <v>58.544460000000001</v>
      </c>
      <c r="L146" s="121">
        <v>2790.6553200000003</v>
      </c>
      <c r="M146" s="121">
        <v>5821.7500099999997</v>
      </c>
      <c r="N146" s="121">
        <v>160.69820000000001</v>
      </c>
      <c r="O146" s="121">
        <v>5982.4482099999996</v>
      </c>
      <c r="P146" s="121">
        <v>2E-3</v>
      </c>
      <c r="Q146" s="121">
        <v>219.24266</v>
      </c>
      <c r="R146" s="170">
        <v>8773.1035299999985</v>
      </c>
    </row>
    <row r="147" spans="1:18" ht="13.5">
      <c r="A147" s="167"/>
      <c r="B147" s="167"/>
      <c r="C147" s="168" t="s">
        <v>134</v>
      </c>
      <c r="D147" s="169">
        <v>60828.33999</v>
      </c>
      <c r="E147" s="121">
        <v>0</v>
      </c>
      <c r="F147" s="121">
        <v>60828.33999</v>
      </c>
      <c r="G147" s="121">
        <v>3.5E-4</v>
      </c>
      <c r="H147" s="121">
        <v>0</v>
      </c>
      <c r="I147" s="121">
        <v>3.5E-4</v>
      </c>
      <c r="J147" s="121">
        <v>6139.6605999999992</v>
      </c>
      <c r="K147" s="121">
        <v>557.27824999999996</v>
      </c>
      <c r="L147" s="121">
        <v>6696.9388500000005</v>
      </c>
      <c r="M147" s="121">
        <v>11005.49065</v>
      </c>
      <c r="N147" s="121">
        <v>312.52528000000001</v>
      </c>
      <c r="O147" s="121">
        <v>11318.01593</v>
      </c>
      <c r="P147" s="121">
        <v>4.0000000000000001E-3</v>
      </c>
      <c r="Q147" s="121">
        <v>869.80353000000002</v>
      </c>
      <c r="R147" s="170">
        <v>18014.955129999998</v>
      </c>
    </row>
    <row r="148" spans="1:18" ht="13.5">
      <c r="A148" s="167"/>
      <c r="B148" s="163" t="s">
        <v>135</v>
      </c>
      <c r="C148" s="163" t="s">
        <v>135</v>
      </c>
      <c r="D148" s="164">
        <v>58979.63809</v>
      </c>
      <c r="E148" s="165">
        <v>0</v>
      </c>
      <c r="F148" s="165">
        <v>58979.63809</v>
      </c>
      <c r="G148" s="165">
        <v>9.8999999999999999E-4</v>
      </c>
      <c r="H148" s="165">
        <v>0</v>
      </c>
      <c r="I148" s="165">
        <v>9.8999999999999999E-4</v>
      </c>
      <c r="J148" s="165">
        <v>4632.8384000000005</v>
      </c>
      <c r="K148" s="165">
        <v>139.90322</v>
      </c>
      <c r="L148" s="165">
        <v>4772.7416199999998</v>
      </c>
      <c r="M148" s="165">
        <v>4487.2881299999999</v>
      </c>
      <c r="N148" s="165">
        <v>551.50153</v>
      </c>
      <c r="O148" s="165">
        <v>5038.7896600000004</v>
      </c>
      <c r="P148" s="165">
        <v>6.0000000000000001E-3</v>
      </c>
      <c r="Q148" s="165">
        <v>691.40475000000004</v>
      </c>
      <c r="R148" s="166">
        <v>9811.5322699999997</v>
      </c>
    </row>
    <row r="149" spans="1:18" ht="13.5">
      <c r="A149" s="167"/>
      <c r="B149" s="167"/>
      <c r="C149" s="168" t="s">
        <v>292</v>
      </c>
      <c r="D149" s="169">
        <v>25.789390000000001</v>
      </c>
      <c r="E149" s="121">
        <v>0</v>
      </c>
      <c r="F149" s="121">
        <v>25.789390000000001</v>
      </c>
      <c r="G149" s="121">
        <v>0</v>
      </c>
      <c r="H149" s="121">
        <v>0</v>
      </c>
      <c r="I149" s="121">
        <v>0</v>
      </c>
      <c r="J149" s="121">
        <v>0</v>
      </c>
      <c r="K149" s="121">
        <v>0</v>
      </c>
      <c r="L149" s="121">
        <v>0</v>
      </c>
      <c r="M149" s="121">
        <v>0</v>
      </c>
      <c r="N149" s="121">
        <v>0</v>
      </c>
      <c r="O149" s="121">
        <v>0</v>
      </c>
      <c r="P149" s="121">
        <v>1E-3</v>
      </c>
      <c r="Q149" s="121">
        <v>0</v>
      </c>
      <c r="R149" s="170">
        <v>0</v>
      </c>
    </row>
    <row r="150" spans="1:18" ht="13.5">
      <c r="A150" s="167"/>
      <c r="B150" s="163" t="s">
        <v>136</v>
      </c>
      <c r="C150" s="163" t="s">
        <v>137</v>
      </c>
      <c r="D150" s="164">
        <v>85906.009529999996</v>
      </c>
      <c r="E150" s="165">
        <v>0</v>
      </c>
      <c r="F150" s="165">
        <v>85906.009529999996</v>
      </c>
      <c r="G150" s="165">
        <v>0.38827</v>
      </c>
      <c r="H150" s="165">
        <v>0</v>
      </c>
      <c r="I150" s="165">
        <v>0.38827</v>
      </c>
      <c r="J150" s="165">
        <v>4979.3103700000001</v>
      </c>
      <c r="K150" s="165">
        <v>136.50891000000001</v>
      </c>
      <c r="L150" s="165">
        <v>5115.8192800000006</v>
      </c>
      <c r="M150" s="165">
        <v>13844.29623</v>
      </c>
      <c r="N150" s="165">
        <v>194.22380999999999</v>
      </c>
      <c r="O150" s="165">
        <v>14038.520039999999</v>
      </c>
      <c r="P150" s="165">
        <v>7.0000000000000001E-3</v>
      </c>
      <c r="Q150" s="165">
        <v>330.73271999999997</v>
      </c>
      <c r="R150" s="166">
        <v>19154.727589999999</v>
      </c>
    </row>
    <row r="151" spans="1:18" ht="13.5">
      <c r="A151" s="167"/>
      <c r="B151" s="163" t="s">
        <v>16</v>
      </c>
      <c r="C151" s="163" t="s">
        <v>138</v>
      </c>
      <c r="D151" s="164">
        <v>428482.60585999989</v>
      </c>
      <c r="E151" s="165">
        <v>232.72038000000001</v>
      </c>
      <c r="F151" s="165">
        <v>428715.32623999991</v>
      </c>
      <c r="G151" s="165">
        <v>0.43469999999999998</v>
      </c>
      <c r="H151" s="165">
        <v>0</v>
      </c>
      <c r="I151" s="165">
        <v>0.43469999999999998</v>
      </c>
      <c r="J151" s="165">
        <v>26107.118059999997</v>
      </c>
      <c r="K151" s="165">
        <v>361.90530000000001</v>
      </c>
      <c r="L151" s="165">
        <v>26469.023360000003</v>
      </c>
      <c r="M151" s="165">
        <v>66849.773749999993</v>
      </c>
      <c r="N151" s="165">
        <v>650.02152000000001</v>
      </c>
      <c r="O151" s="165">
        <v>67499.795270000002</v>
      </c>
      <c r="P151" s="165">
        <v>2.4E-2</v>
      </c>
      <c r="Q151" s="165">
        <v>1011.9268199999999</v>
      </c>
      <c r="R151" s="166">
        <v>93969.253329999992</v>
      </c>
    </row>
    <row r="152" spans="1:18" ht="13.5">
      <c r="A152" s="167"/>
      <c r="B152" s="167"/>
      <c r="C152" s="168" t="s">
        <v>139</v>
      </c>
      <c r="D152" s="169">
        <v>87783.658750000002</v>
      </c>
      <c r="E152" s="121">
        <v>0</v>
      </c>
      <c r="F152" s="121">
        <v>87783.658750000002</v>
      </c>
      <c r="G152" s="121">
        <v>1.4489999999999998E-2</v>
      </c>
      <c r="H152" s="121">
        <v>0</v>
      </c>
      <c r="I152" s="121">
        <v>1.4489999999999998E-2</v>
      </c>
      <c r="J152" s="121">
        <v>5140.5865899999999</v>
      </c>
      <c r="K152" s="121">
        <v>27.810140000000001</v>
      </c>
      <c r="L152" s="121">
        <v>5168.3967300000004</v>
      </c>
      <c r="M152" s="121">
        <v>15209.416710000001</v>
      </c>
      <c r="N152" s="121">
        <v>3.8269999999999998E-2</v>
      </c>
      <c r="O152" s="121">
        <v>15209.45498</v>
      </c>
      <c r="P152" s="121">
        <v>6.0000000000000001E-3</v>
      </c>
      <c r="Q152" s="121">
        <v>27.848410000000001</v>
      </c>
      <c r="R152" s="170">
        <v>20377.8662</v>
      </c>
    </row>
    <row r="153" spans="1:18" ht="13.5">
      <c r="A153" s="167"/>
      <c r="B153" s="167"/>
      <c r="C153" s="168" t="s">
        <v>140</v>
      </c>
      <c r="D153" s="169">
        <v>251403.50448000003</v>
      </c>
      <c r="E153" s="121">
        <v>0</v>
      </c>
      <c r="F153" s="121">
        <v>251403.50448000003</v>
      </c>
      <c r="G153" s="121">
        <v>1.3949999999999999E-2</v>
      </c>
      <c r="H153" s="121">
        <v>0</v>
      </c>
      <c r="I153" s="121">
        <v>1.3949999999999999E-2</v>
      </c>
      <c r="J153" s="121">
        <v>21826.036489999999</v>
      </c>
      <c r="K153" s="121">
        <v>246.77205000000001</v>
      </c>
      <c r="L153" s="121">
        <v>22072.808539999998</v>
      </c>
      <c r="M153" s="121">
        <v>62753.653020000005</v>
      </c>
      <c r="N153" s="121">
        <v>564.33561999999995</v>
      </c>
      <c r="O153" s="121">
        <v>63317.988640000003</v>
      </c>
      <c r="P153" s="121">
        <v>1.0999999999999999E-2</v>
      </c>
      <c r="Q153" s="121">
        <v>811.1076700000001</v>
      </c>
      <c r="R153" s="170">
        <v>85390.811130000016</v>
      </c>
    </row>
    <row r="154" spans="1:18" ht="13.5">
      <c r="A154" s="167"/>
      <c r="B154" s="167"/>
      <c r="C154" s="168" t="s">
        <v>141</v>
      </c>
      <c r="D154" s="169">
        <v>98655.927219999998</v>
      </c>
      <c r="E154" s="121">
        <v>0</v>
      </c>
      <c r="F154" s="121">
        <v>98655.927219999998</v>
      </c>
      <c r="G154" s="121">
        <v>1.22725</v>
      </c>
      <c r="H154" s="121">
        <v>0</v>
      </c>
      <c r="I154" s="121">
        <v>1.22725</v>
      </c>
      <c r="J154" s="121">
        <v>10521.354240000001</v>
      </c>
      <c r="K154" s="121">
        <v>400.85791000000006</v>
      </c>
      <c r="L154" s="121">
        <v>10922.212149999999</v>
      </c>
      <c r="M154" s="121">
        <v>27389.872439999999</v>
      </c>
      <c r="N154" s="121">
        <v>2497.9001899999998</v>
      </c>
      <c r="O154" s="121">
        <v>29887.772629999999</v>
      </c>
      <c r="P154" s="121">
        <v>4.0000000000000001E-3</v>
      </c>
      <c r="Q154" s="121">
        <v>2898.7581</v>
      </c>
      <c r="R154" s="170">
        <v>40811.212030000002</v>
      </c>
    </row>
    <row r="155" spans="1:18" ht="13.5">
      <c r="A155" s="167"/>
      <c r="B155" s="167"/>
      <c r="C155" s="168" t="s">
        <v>299</v>
      </c>
      <c r="D155" s="169">
        <v>8298.2317199999998</v>
      </c>
      <c r="E155" s="121">
        <v>0</v>
      </c>
      <c r="F155" s="121">
        <v>8298.2317199999998</v>
      </c>
      <c r="G155" s="121">
        <v>0</v>
      </c>
      <c r="H155" s="121">
        <v>0</v>
      </c>
      <c r="I155" s="121">
        <v>0</v>
      </c>
      <c r="J155" s="121">
        <v>6497.7188799999994</v>
      </c>
      <c r="K155" s="121">
        <v>3.9420000000000004E-2</v>
      </c>
      <c r="L155" s="121">
        <v>6497.7582999999995</v>
      </c>
      <c r="M155" s="121">
        <v>1381.30269</v>
      </c>
      <c r="N155" s="121">
        <v>375.71762000000001</v>
      </c>
      <c r="O155" s="121">
        <v>1757.0203100000001</v>
      </c>
      <c r="P155" s="121">
        <v>2E-3</v>
      </c>
      <c r="Q155" s="121">
        <v>375.75703999999996</v>
      </c>
      <c r="R155" s="170">
        <v>8254.7786100000012</v>
      </c>
    </row>
    <row r="156" spans="1:18" ht="13.5">
      <c r="A156" s="167"/>
      <c r="B156" s="167"/>
      <c r="C156" s="168" t="s">
        <v>142</v>
      </c>
      <c r="D156" s="169">
        <v>10599.61859</v>
      </c>
      <c r="E156" s="121">
        <v>0</v>
      </c>
      <c r="F156" s="121">
        <v>10599.61859</v>
      </c>
      <c r="G156" s="121">
        <v>9.9690000000000001E-2</v>
      </c>
      <c r="H156" s="121">
        <v>0</v>
      </c>
      <c r="I156" s="121">
        <v>9.9690000000000001E-2</v>
      </c>
      <c r="J156" s="121">
        <v>1221.68632</v>
      </c>
      <c r="K156" s="121">
        <v>138.01782999999998</v>
      </c>
      <c r="L156" s="121">
        <v>1359.7041499999998</v>
      </c>
      <c r="M156" s="121">
        <v>1569.7201</v>
      </c>
      <c r="N156" s="121">
        <v>17.992439999999998</v>
      </c>
      <c r="O156" s="121">
        <v>1587.71254</v>
      </c>
      <c r="P156" s="121">
        <v>1E-3</v>
      </c>
      <c r="Q156" s="121">
        <v>156.01026999999999</v>
      </c>
      <c r="R156" s="170">
        <v>2947.51638</v>
      </c>
    </row>
    <row r="157" spans="1:18" ht="13.5">
      <c r="A157" s="167"/>
      <c r="B157" s="167"/>
      <c r="C157" s="168" t="s">
        <v>16</v>
      </c>
      <c r="D157" s="169">
        <v>225794.04731000002</v>
      </c>
      <c r="E157" s="121">
        <v>0</v>
      </c>
      <c r="F157" s="121">
        <v>225794.04731000002</v>
      </c>
      <c r="G157" s="121">
        <v>7.3139999999999997E-2</v>
      </c>
      <c r="H157" s="121">
        <v>0</v>
      </c>
      <c r="I157" s="121">
        <v>7.3139999999999997E-2</v>
      </c>
      <c r="J157" s="121">
        <v>15883.379959999998</v>
      </c>
      <c r="K157" s="121">
        <v>266.80511000000001</v>
      </c>
      <c r="L157" s="121">
        <v>16150.18507</v>
      </c>
      <c r="M157" s="121">
        <v>144977.94537</v>
      </c>
      <c r="N157" s="121">
        <v>3047.1632500000001</v>
      </c>
      <c r="O157" s="121">
        <v>148025.10862000001</v>
      </c>
      <c r="P157" s="121">
        <v>8.9999999999999993E-3</v>
      </c>
      <c r="Q157" s="121">
        <v>3313.9683600000003</v>
      </c>
      <c r="R157" s="170">
        <v>164175.36683000001</v>
      </c>
    </row>
    <row r="158" spans="1:18" ht="13.5">
      <c r="A158" s="167"/>
      <c r="B158" s="167"/>
      <c r="C158" s="168" t="s">
        <v>143</v>
      </c>
      <c r="D158" s="169">
        <v>241602.38305999996</v>
      </c>
      <c r="E158" s="121">
        <v>0</v>
      </c>
      <c r="F158" s="121">
        <v>241602.38305999996</v>
      </c>
      <c r="G158" s="121">
        <v>0.61104999999999998</v>
      </c>
      <c r="H158" s="121">
        <v>0</v>
      </c>
      <c r="I158" s="121">
        <v>0.61104999999999998</v>
      </c>
      <c r="J158" s="121">
        <v>42496.83825999999</v>
      </c>
      <c r="K158" s="121">
        <v>481.89762999999999</v>
      </c>
      <c r="L158" s="121">
        <v>42978.735890000004</v>
      </c>
      <c r="M158" s="121">
        <v>145457.30749000001</v>
      </c>
      <c r="N158" s="121">
        <v>1506.6645699999999</v>
      </c>
      <c r="O158" s="121">
        <v>146963.97206000003</v>
      </c>
      <c r="P158" s="121">
        <v>8.9999999999999993E-3</v>
      </c>
      <c r="Q158" s="121">
        <v>1988.5621999999998</v>
      </c>
      <c r="R158" s="170">
        <v>189943.31899999996</v>
      </c>
    </row>
    <row r="159" spans="1:18" ht="13.5">
      <c r="A159" s="167"/>
      <c r="B159" s="167"/>
      <c r="C159" s="168" t="s">
        <v>144</v>
      </c>
      <c r="D159" s="169">
        <v>57109.869170000005</v>
      </c>
      <c r="E159" s="121">
        <v>0</v>
      </c>
      <c r="F159" s="121">
        <v>57109.869170000005</v>
      </c>
      <c r="G159" s="121">
        <v>5.8999999999999992E-4</v>
      </c>
      <c r="H159" s="121">
        <v>0</v>
      </c>
      <c r="I159" s="121">
        <v>5.8999999999999992E-4</v>
      </c>
      <c r="J159" s="121">
        <v>3003.1529100000002</v>
      </c>
      <c r="K159" s="121">
        <v>147.14707000000001</v>
      </c>
      <c r="L159" s="121">
        <v>3150.2999799999998</v>
      </c>
      <c r="M159" s="121">
        <v>19817.232820000001</v>
      </c>
      <c r="N159" s="121">
        <v>74.758739999999989</v>
      </c>
      <c r="O159" s="121">
        <v>19891.991560000002</v>
      </c>
      <c r="P159" s="121">
        <v>6.0000000000000001E-3</v>
      </c>
      <c r="Q159" s="121">
        <v>221.90581</v>
      </c>
      <c r="R159" s="170">
        <v>23042.292130000002</v>
      </c>
    </row>
    <row r="160" spans="1:18" ht="13.5">
      <c r="A160" s="167"/>
      <c r="B160" s="167"/>
      <c r="C160" s="168" t="s">
        <v>145</v>
      </c>
      <c r="D160" s="169">
        <v>83909.903150000013</v>
      </c>
      <c r="E160" s="121">
        <v>0</v>
      </c>
      <c r="F160" s="121">
        <v>83909.903150000013</v>
      </c>
      <c r="G160" s="121">
        <v>1.41E-3</v>
      </c>
      <c r="H160" s="121">
        <v>0</v>
      </c>
      <c r="I160" s="121">
        <v>1.41E-3</v>
      </c>
      <c r="J160" s="121">
        <v>6172.9347200000011</v>
      </c>
      <c r="K160" s="121">
        <v>130.93412999999998</v>
      </c>
      <c r="L160" s="121">
        <v>6303.8688499999998</v>
      </c>
      <c r="M160" s="121">
        <v>16308.57029</v>
      </c>
      <c r="N160" s="121">
        <v>0.24656</v>
      </c>
      <c r="O160" s="121">
        <v>16308.816849999997</v>
      </c>
      <c r="P160" s="121">
        <v>5.0000000000000001E-3</v>
      </c>
      <c r="Q160" s="121">
        <v>131.18069</v>
      </c>
      <c r="R160" s="170">
        <v>22612.687109999999</v>
      </c>
    </row>
    <row r="161" spans="1:18" ht="13.5">
      <c r="A161" s="167"/>
      <c r="B161" s="167"/>
      <c r="C161" s="168" t="s">
        <v>146</v>
      </c>
      <c r="D161" s="169">
        <v>122301.92014</v>
      </c>
      <c r="E161" s="121">
        <v>0</v>
      </c>
      <c r="F161" s="121">
        <v>122301.92014</v>
      </c>
      <c r="G161" s="121">
        <v>1.304E-2</v>
      </c>
      <c r="H161" s="121">
        <v>0</v>
      </c>
      <c r="I161" s="121">
        <v>1.304E-2</v>
      </c>
      <c r="J161" s="121">
        <v>26470.43003</v>
      </c>
      <c r="K161" s="121">
        <v>337.03926000000001</v>
      </c>
      <c r="L161" s="121">
        <v>26807.469290000001</v>
      </c>
      <c r="M161" s="121">
        <v>1267374.6383399998</v>
      </c>
      <c r="N161" s="121">
        <v>34695.075830000002</v>
      </c>
      <c r="O161" s="121">
        <v>1302069.7141700001</v>
      </c>
      <c r="P161" s="121">
        <v>5.0000000000000001E-3</v>
      </c>
      <c r="Q161" s="121">
        <v>35032.115090000007</v>
      </c>
      <c r="R161" s="170">
        <v>1328877.1964999998</v>
      </c>
    </row>
    <row r="162" spans="1:18" ht="13.5">
      <c r="A162" s="167"/>
      <c r="B162" s="167"/>
      <c r="C162" s="168" t="s">
        <v>147</v>
      </c>
      <c r="D162" s="169">
        <v>207134.82674000002</v>
      </c>
      <c r="E162" s="121">
        <v>93.672820000000002</v>
      </c>
      <c r="F162" s="121">
        <v>207228.49956</v>
      </c>
      <c r="G162" s="121">
        <v>0.4511</v>
      </c>
      <c r="H162" s="121">
        <v>0</v>
      </c>
      <c r="I162" s="121">
        <v>0.4511</v>
      </c>
      <c r="J162" s="121">
        <v>13399.65343</v>
      </c>
      <c r="K162" s="121">
        <v>260.79743000000002</v>
      </c>
      <c r="L162" s="121">
        <v>13660.450859999997</v>
      </c>
      <c r="M162" s="121">
        <v>25558.994309999998</v>
      </c>
      <c r="N162" s="121">
        <v>336.37975</v>
      </c>
      <c r="O162" s="121">
        <v>25895.374059999998</v>
      </c>
      <c r="P162" s="121">
        <v>8.9999999999999993E-3</v>
      </c>
      <c r="Q162" s="121">
        <v>597.17718000000002</v>
      </c>
      <c r="R162" s="170">
        <v>39556.276020000005</v>
      </c>
    </row>
    <row r="163" spans="1:18" ht="13.5">
      <c r="A163" s="167"/>
      <c r="B163" s="167"/>
      <c r="C163" s="168" t="s">
        <v>148</v>
      </c>
      <c r="D163" s="169">
        <v>456955.93118000001</v>
      </c>
      <c r="E163" s="121">
        <v>2601.97262</v>
      </c>
      <c r="F163" s="121">
        <v>459557.90380000003</v>
      </c>
      <c r="G163" s="121">
        <v>1.8503000000000001</v>
      </c>
      <c r="H163" s="121">
        <v>0</v>
      </c>
      <c r="I163" s="121">
        <v>1.8503000000000001</v>
      </c>
      <c r="J163" s="121">
        <v>605705.33923999988</v>
      </c>
      <c r="K163" s="121">
        <v>1658.4689499999999</v>
      </c>
      <c r="L163" s="121">
        <v>607363.80819000001</v>
      </c>
      <c r="M163" s="121">
        <v>882988.77440999995</v>
      </c>
      <c r="N163" s="121">
        <v>38761.420640000004</v>
      </c>
      <c r="O163" s="121">
        <v>921750.19504999998</v>
      </c>
      <c r="P163" s="121">
        <v>7.0000000000000001E-3</v>
      </c>
      <c r="Q163" s="121">
        <v>40419.889589999999</v>
      </c>
      <c r="R163" s="170">
        <v>1529115.85354</v>
      </c>
    </row>
    <row r="164" spans="1:18" ht="13.5">
      <c r="A164" s="167"/>
      <c r="B164" s="167"/>
      <c r="C164" s="168" t="s">
        <v>149</v>
      </c>
      <c r="D164" s="169">
        <v>1774022.8851500002</v>
      </c>
      <c r="E164" s="121">
        <v>353521.33671999996</v>
      </c>
      <c r="F164" s="121">
        <v>2127544.22187</v>
      </c>
      <c r="G164" s="121">
        <v>1136.8941200000002</v>
      </c>
      <c r="H164" s="121">
        <v>51.498290000000004</v>
      </c>
      <c r="I164" s="121">
        <v>1188.3924100000002</v>
      </c>
      <c r="J164" s="121">
        <v>37554.405980000003</v>
      </c>
      <c r="K164" s="121">
        <v>6190.81646</v>
      </c>
      <c r="L164" s="121">
        <v>43745.222440000005</v>
      </c>
      <c r="M164" s="121">
        <v>1191450.07424</v>
      </c>
      <c r="N164" s="121">
        <v>17323.39098</v>
      </c>
      <c r="O164" s="121">
        <v>1208773.4652200001</v>
      </c>
      <c r="P164" s="121">
        <v>7.0000000000000001E-3</v>
      </c>
      <c r="Q164" s="121">
        <v>23565.705730000001</v>
      </c>
      <c r="R164" s="170">
        <v>1253707.0800699999</v>
      </c>
    </row>
    <row r="165" spans="1:18" ht="13.5">
      <c r="A165" s="167"/>
      <c r="B165" s="167"/>
      <c r="C165" s="168" t="s">
        <v>150</v>
      </c>
      <c r="D165" s="169">
        <v>370505.49467000004</v>
      </c>
      <c r="E165" s="121">
        <v>0</v>
      </c>
      <c r="F165" s="121">
        <v>370505.49467000004</v>
      </c>
      <c r="G165" s="121">
        <v>7.354999999999999E-2</v>
      </c>
      <c r="H165" s="121">
        <v>0</v>
      </c>
      <c r="I165" s="121">
        <v>7.354999999999999E-2</v>
      </c>
      <c r="J165" s="121">
        <v>33096.283260000004</v>
      </c>
      <c r="K165" s="121">
        <v>944.26075000000003</v>
      </c>
      <c r="L165" s="121">
        <v>34040.544009999998</v>
      </c>
      <c r="M165" s="121">
        <v>140574.3265</v>
      </c>
      <c r="N165" s="121">
        <v>1811.6944099999998</v>
      </c>
      <c r="O165" s="121">
        <v>142386.02090999999</v>
      </c>
      <c r="P165" s="121">
        <v>2.1999999999999999E-2</v>
      </c>
      <c r="Q165" s="121">
        <v>2755.95516</v>
      </c>
      <c r="R165" s="170">
        <v>176426.63846999998</v>
      </c>
    </row>
    <row r="166" spans="1:18" ht="13.5">
      <c r="A166" s="167"/>
      <c r="B166" s="167"/>
      <c r="C166" s="168" t="s">
        <v>151</v>
      </c>
      <c r="D166" s="169">
        <v>166151.12283000001</v>
      </c>
      <c r="E166" s="121">
        <v>0</v>
      </c>
      <c r="F166" s="121">
        <v>166151.12283000001</v>
      </c>
      <c r="G166" s="121">
        <v>9.7000000000000003E-2</v>
      </c>
      <c r="H166" s="121">
        <v>0</v>
      </c>
      <c r="I166" s="121">
        <v>9.7000000000000003E-2</v>
      </c>
      <c r="J166" s="121">
        <v>13275.33028</v>
      </c>
      <c r="K166" s="121">
        <v>344.75884000000002</v>
      </c>
      <c r="L166" s="121">
        <v>13620.089119999999</v>
      </c>
      <c r="M166" s="121">
        <v>61016.331709999991</v>
      </c>
      <c r="N166" s="121">
        <v>1491.2691700000003</v>
      </c>
      <c r="O166" s="121">
        <v>62507.600880000013</v>
      </c>
      <c r="P166" s="121">
        <v>1.2E-2</v>
      </c>
      <c r="Q166" s="121">
        <v>1836.0280100000002</v>
      </c>
      <c r="R166" s="170">
        <v>76127.786999999997</v>
      </c>
    </row>
    <row r="167" spans="1:18" ht="13.5">
      <c r="A167" s="167"/>
      <c r="B167" s="167"/>
      <c r="C167" s="168" t="s">
        <v>152</v>
      </c>
      <c r="D167" s="169">
        <v>135559.16781000001</v>
      </c>
      <c r="E167" s="121">
        <v>0</v>
      </c>
      <c r="F167" s="121">
        <v>135559.16781000001</v>
      </c>
      <c r="G167" s="121">
        <v>1.324E-2</v>
      </c>
      <c r="H167" s="121">
        <v>0</v>
      </c>
      <c r="I167" s="121">
        <v>1.324E-2</v>
      </c>
      <c r="J167" s="121">
        <v>10540.614629999998</v>
      </c>
      <c r="K167" s="121">
        <v>161.44974999999999</v>
      </c>
      <c r="L167" s="121">
        <v>10702.064380000002</v>
      </c>
      <c r="M167" s="121">
        <v>46925.221389999999</v>
      </c>
      <c r="N167" s="121">
        <v>791.36531000000002</v>
      </c>
      <c r="O167" s="121">
        <v>47716.586699999993</v>
      </c>
      <c r="P167" s="121">
        <v>8.9999999999999993E-3</v>
      </c>
      <c r="Q167" s="121">
        <v>952.81506000000002</v>
      </c>
      <c r="R167" s="170">
        <v>58418.664320000003</v>
      </c>
    </row>
    <row r="168" spans="1:18" ht="13.5">
      <c r="A168" s="167"/>
      <c r="B168" s="167"/>
      <c r="C168" s="168" t="s">
        <v>153</v>
      </c>
      <c r="D168" s="169">
        <v>35678.709819999996</v>
      </c>
      <c r="E168" s="121">
        <v>0</v>
      </c>
      <c r="F168" s="121">
        <v>35678.709819999996</v>
      </c>
      <c r="G168" s="121">
        <v>2.6370000000000001E-2</v>
      </c>
      <c r="H168" s="121">
        <v>0</v>
      </c>
      <c r="I168" s="121">
        <v>2.6370000000000001E-2</v>
      </c>
      <c r="J168" s="121">
        <v>13166.64372</v>
      </c>
      <c r="K168" s="121">
        <v>333.5736</v>
      </c>
      <c r="L168" s="121">
        <v>13500.21732</v>
      </c>
      <c r="M168" s="121">
        <v>49437.092739999993</v>
      </c>
      <c r="N168" s="121">
        <v>3369.5375800000002</v>
      </c>
      <c r="O168" s="121">
        <v>52806.630320000004</v>
      </c>
      <c r="P168" s="121">
        <v>5.0000000000000001E-3</v>
      </c>
      <c r="Q168" s="121">
        <v>3703.1111800000003</v>
      </c>
      <c r="R168" s="170">
        <v>66306.87401</v>
      </c>
    </row>
    <row r="169" spans="1:18" ht="13.5">
      <c r="A169" s="167"/>
      <c r="B169" s="167"/>
      <c r="C169" s="168" t="s">
        <v>154</v>
      </c>
      <c r="D169" s="169">
        <v>94691.492770000012</v>
      </c>
      <c r="E169" s="121">
        <v>17.808139999999998</v>
      </c>
      <c r="F169" s="121">
        <v>94709.300909999991</v>
      </c>
      <c r="G169" s="121">
        <v>7.6480000000000006E-2</v>
      </c>
      <c r="H169" s="121">
        <v>0</v>
      </c>
      <c r="I169" s="121">
        <v>7.6480000000000006E-2</v>
      </c>
      <c r="J169" s="121">
        <v>14432.413970000001</v>
      </c>
      <c r="K169" s="121">
        <v>707.54510000000005</v>
      </c>
      <c r="L169" s="121">
        <v>15139.959070000001</v>
      </c>
      <c r="M169" s="121">
        <v>122134.93068999999</v>
      </c>
      <c r="N169" s="121">
        <v>1598.9970600000001</v>
      </c>
      <c r="O169" s="121">
        <v>123733.92775000002</v>
      </c>
      <c r="P169" s="121">
        <v>5.0000000000000001E-3</v>
      </c>
      <c r="Q169" s="121">
        <v>2306.54216</v>
      </c>
      <c r="R169" s="170">
        <v>138873.9633</v>
      </c>
    </row>
    <row r="170" spans="1:18" ht="13.5">
      <c r="A170" s="167"/>
      <c r="B170" s="167"/>
      <c r="C170" s="168" t="s">
        <v>155</v>
      </c>
      <c r="D170" s="169">
        <v>416444.38250999997</v>
      </c>
      <c r="E170" s="121">
        <v>32.225490000000001</v>
      </c>
      <c r="F170" s="121">
        <v>416476.60799999995</v>
      </c>
      <c r="G170" s="121">
        <v>5.2599999999999999E-3</v>
      </c>
      <c r="H170" s="121">
        <v>0</v>
      </c>
      <c r="I170" s="121">
        <v>5.2599999999999999E-3</v>
      </c>
      <c r="J170" s="121">
        <v>122592.81083999998</v>
      </c>
      <c r="K170" s="121">
        <v>24.498050000000003</v>
      </c>
      <c r="L170" s="121">
        <v>122617.30888999999</v>
      </c>
      <c r="M170" s="121">
        <v>609985.1666</v>
      </c>
      <c r="N170" s="121">
        <v>2571.2110499999999</v>
      </c>
      <c r="O170" s="121">
        <v>612556.37764999992</v>
      </c>
      <c r="P170" s="121">
        <v>0.01</v>
      </c>
      <c r="Q170" s="121">
        <v>2595.7091</v>
      </c>
      <c r="R170" s="170">
        <v>735173.69180000003</v>
      </c>
    </row>
    <row r="171" spans="1:18" ht="13.5">
      <c r="A171" s="167"/>
      <c r="B171" s="167"/>
      <c r="C171" s="168" t="s">
        <v>156</v>
      </c>
      <c r="D171" s="169">
        <v>143353.12586999999</v>
      </c>
      <c r="E171" s="121">
        <v>0</v>
      </c>
      <c r="F171" s="121">
        <v>143353.12586999999</v>
      </c>
      <c r="G171" s="121">
        <v>9.8289999999999988E-2</v>
      </c>
      <c r="H171" s="121">
        <v>0</v>
      </c>
      <c r="I171" s="121">
        <v>9.8289999999999988E-2</v>
      </c>
      <c r="J171" s="121">
        <v>11724.15949</v>
      </c>
      <c r="K171" s="121">
        <v>78.176649999999995</v>
      </c>
      <c r="L171" s="121">
        <v>11802.336140000001</v>
      </c>
      <c r="M171" s="121">
        <v>28344.975549999999</v>
      </c>
      <c r="N171" s="121">
        <v>141.81378000000001</v>
      </c>
      <c r="O171" s="121">
        <v>28486.78933</v>
      </c>
      <c r="P171" s="121">
        <v>1.0999999999999999E-2</v>
      </c>
      <c r="Q171" s="121">
        <v>219.99043</v>
      </c>
      <c r="R171" s="170">
        <v>40289.223760000008</v>
      </c>
    </row>
    <row r="172" spans="1:18" ht="13.5">
      <c r="A172" s="167"/>
      <c r="B172" s="167"/>
      <c r="C172" s="168" t="s">
        <v>157</v>
      </c>
      <c r="D172" s="169">
        <v>121205.31325000001</v>
      </c>
      <c r="E172" s="121">
        <v>0</v>
      </c>
      <c r="F172" s="121">
        <v>121205.31325000001</v>
      </c>
      <c r="G172" s="121">
        <v>1.29E-2</v>
      </c>
      <c r="H172" s="121">
        <v>0</v>
      </c>
      <c r="I172" s="121">
        <v>1.29E-2</v>
      </c>
      <c r="J172" s="121">
        <v>8568.1271100000013</v>
      </c>
      <c r="K172" s="121">
        <v>98.17298000000001</v>
      </c>
      <c r="L172" s="121">
        <v>8666.3000900000025</v>
      </c>
      <c r="M172" s="121">
        <v>36009.231849999996</v>
      </c>
      <c r="N172" s="121">
        <v>110.57545</v>
      </c>
      <c r="O172" s="121">
        <v>36119.8073</v>
      </c>
      <c r="P172" s="121">
        <v>8.9999999999999993E-3</v>
      </c>
      <c r="Q172" s="121">
        <v>208.74842999999998</v>
      </c>
      <c r="R172" s="170">
        <v>44786.120290000006</v>
      </c>
    </row>
    <row r="173" spans="1:18" ht="13.5">
      <c r="A173" s="167"/>
      <c r="B173" s="167"/>
      <c r="C173" s="168" t="s">
        <v>158</v>
      </c>
      <c r="D173" s="169">
        <v>172373.66102999999</v>
      </c>
      <c r="E173" s="121">
        <v>0</v>
      </c>
      <c r="F173" s="121">
        <v>172373.66102999999</v>
      </c>
      <c r="G173" s="121">
        <v>4.7949999999999993E-2</v>
      </c>
      <c r="H173" s="121">
        <v>0.13405</v>
      </c>
      <c r="I173" s="121">
        <v>0.182</v>
      </c>
      <c r="J173" s="121">
        <v>10704.94205</v>
      </c>
      <c r="K173" s="121">
        <v>317.91694999999993</v>
      </c>
      <c r="L173" s="121">
        <v>11022.859</v>
      </c>
      <c r="M173" s="121">
        <v>54328.701850000005</v>
      </c>
      <c r="N173" s="121">
        <v>1453.6560500000001</v>
      </c>
      <c r="O173" s="121">
        <v>55782.357899999995</v>
      </c>
      <c r="P173" s="121">
        <v>0.01</v>
      </c>
      <c r="Q173" s="121">
        <v>1771.70705</v>
      </c>
      <c r="R173" s="170">
        <v>66805.3989</v>
      </c>
    </row>
    <row r="174" spans="1:18" ht="13.5">
      <c r="A174" s="167"/>
      <c r="B174" s="167"/>
      <c r="C174" s="168" t="s">
        <v>209</v>
      </c>
      <c r="D174" s="169">
        <v>68919.345220000003</v>
      </c>
      <c r="E174" s="121">
        <v>0</v>
      </c>
      <c r="F174" s="121">
        <v>68919.345220000003</v>
      </c>
      <c r="G174" s="121">
        <v>0</v>
      </c>
      <c r="H174" s="121">
        <v>0</v>
      </c>
      <c r="I174" s="121">
        <v>0</v>
      </c>
      <c r="J174" s="121">
        <v>3791.6223999999997</v>
      </c>
      <c r="K174" s="121">
        <v>77.907679999999999</v>
      </c>
      <c r="L174" s="121">
        <v>3869.53008</v>
      </c>
      <c r="M174" s="121">
        <v>10535.12429</v>
      </c>
      <c r="N174" s="121">
        <v>7.4997100000000003</v>
      </c>
      <c r="O174" s="121">
        <v>10542.624</v>
      </c>
      <c r="P174" s="121">
        <v>3.0000000000000001E-3</v>
      </c>
      <c r="Q174" s="121">
        <v>85.407389999999978</v>
      </c>
      <c r="R174" s="170">
        <v>14412.15408</v>
      </c>
    </row>
    <row r="175" spans="1:18" ht="13.5">
      <c r="A175" s="167"/>
      <c r="B175" s="167"/>
      <c r="C175" s="168" t="s">
        <v>349</v>
      </c>
      <c r="D175" s="169">
        <v>22383.684300000001</v>
      </c>
      <c r="E175" s="121">
        <v>0</v>
      </c>
      <c r="F175" s="121">
        <v>22383.684300000001</v>
      </c>
      <c r="G175" s="121">
        <v>0</v>
      </c>
      <c r="H175" s="121">
        <v>0</v>
      </c>
      <c r="I175" s="121">
        <v>0</v>
      </c>
      <c r="J175" s="121">
        <v>0</v>
      </c>
      <c r="K175" s="121">
        <v>0</v>
      </c>
      <c r="L175" s="121">
        <v>0</v>
      </c>
      <c r="M175" s="121">
        <v>0</v>
      </c>
      <c r="N175" s="121">
        <v>0</v>
      </c>
      <c r="O175" s="121">
        <v>0</v>
      </c>
      <c r="P175" s="121">
        <v>1E-3</v>
      </c>
      <c r="Q175" s="121">
        <v>0</v>
      </c>
      <c r="R175" s="170">
        <v>0</v>
      </c>
    </row>
    <row r="176" spans="1:18" ht="13.5">
      <c r="A176" s="167"/>
      <c r="B176" s="167"/>
      <c r="C176" s="168" t="s">
        <v>159</v>
      </c>
      <c r="D176" s="169">
        <v>98456.996189999991</v>
      </c>
      <c r="E176" s="121">
        <v>0</v>
      </c>
      <c r="F176" s="121">
        <v>98456.996189999991</v>
      </c>
      <c r="G176" s="121">
        <v>5.6890000000000003E-2</v>
      </c>
      <c r="H176" s="121">
        <v>0</v>
      </c>
      <c r="I176" s="121">
        <v>5.6890000000000003E-2</v>
      </c>
      <c r="J176" s="121">
        <v>11326.33467</v>
      </c>
      <c r="K176" s="121">
        <v>475.37667999999996</v>
      </c>
      <c r="L176" s="121">
        <v>11801.71135</v>
      </c>
      <c r="M176" s="121">
        <v>89897.509299999991</v>
      </c>
      <c r="N176" s="121">
        <v>2780.9683999999997</v>
      </c>
      <c r="O176" s="121">
        <v>92678.477699999989</v>
      </c>
      <c r="P176" s="121">
        <v>7.0000000000000001E-3</v>
      </c>
      <c r="Q176" s="121">
        <v>3256.3450799999996</v>
      </c>
      <c r="R176" s="170">
        <v>104480.24593999999</v>
      </c>
    </row>
    <row r="177" spans="1:18" ht="13.5">
      <c r="A177" s="167"/>
      <c r="B177" s="167"/>
      <c r="C177" s="168" t="s">
        <v>160</v>
      </c>
      <c r="D177" s="169">
        <v>22158.83093</v>
      </c>
      <c r="E177" s="121">
        <v>0</v>
      </c>
      <c r="F177" s="121">
        <v>22158.83093</v>
      </c>
      <c r="G177" s="121">
        <v>8.4399999999999996E-3</v>
      </c>
      <c r="H177" s="121">
        <v>0</v>
      </c>
      <c r="I177" s="121">
        <v>8.4399999999999996E-3</v>
      </c>
      <c r="J177" s="121">
        <v>1096.73568</v>
      </c>
      <c r="K177" s="121">
        <v>103.30314</v>
      </c>
      <c r="L177" s="121">
        <v>1200.0388199999998</v>
      </c>
      <c r="M177" s="121">
        <v>6899.37075</v>
      </c>
      <c r="N177" s="121">
        <v>319.07514000000003</v>
      </c>
      <c r="O177" s="121">
        <v>7218.44589</v>
      </c>
      <c r="P177" s="121">
        <v>2E-3</v>
      </c>
      <c r="Q177" s="121">
        <v>422.37828000000002</v>
      </c>
      <c r="R177" s="170">
        <v>8418.4931500000002</v>
      </c>
    </row>
    <row r="178" spans="1:18" ht="13.5">
      <c r="A178" s="167"/>
      <c r="B178" s="167"/>
      <c r="C178" s="168" t="s">
        <v>350</v>
      </c>
      <c r="D178" s="169">
        <v>5770.8742599999996</v>
      </c>
      <c r="E178" s="121">
        <v>0</v>
      </c>
      <c r="F178" s="121">
        <v>5770.8742599999996</v>
      </c>
      <c r="G178" s="121">
        <v>0</v>
      </c>
      <c r="H178" s="121">
        <v>0</v>
      </c>
      <c r="I178" s="121">
        <v>0</v>
      </c>
      <c r="J178" s="121">
        <v>0</v>
      </c>
      <c r="K178" s="121">
        <v>0</v>
      </c>
      <c r="L178" s="121">
        <v>0</v>
      </c>
      <c r="M178" s="121">
        <v>0</v>
      </c>
      <c r="N178" s="121">
        <v>0</v>
      </c>
      <c r="O178" s="121">
        <v>0</v>
      </c>
      <c r="P178" s="121">
        <v>1E-3</v>
      </c>
      <c r="Q178" s="121">
        <v>0</v>
      </c>
      <c r="R178" s="170">
        <v>0</v>
      </c>
    </row>
    <row r="179" spans="1:18" ht="13.5">
      <c r="A179" s="167"/>
      <c r="B179" s="167"/>
      <c r="C179" s="168" t="s">
        <v>210</v>
      </c>
      <c r="D179" s="169">
        <v>34332.109570000001</v>
      </c>
      <c r="E179" s="121">
        <v>0</v>
      </c>
      <c r="F179" s="121">
        <v>34332.109570000001</v>
      </c>
      <c r="G179" s="121">
        <v>0</v>
      </c>
      <c r="H179" s="121">
        <v>0</v>
      </c>
      <c r="I179" s="121">
        <v>0</v>
      </c>
      <c r="J179" s="121">
        <v>2732.6193699999999</v>
      </c>
      <c r="K179" s="121">
        <v>0.16667999999999999</v>
      </c>
      <c r="L179" s="121">
        <v>2732.7860499999997</v>
      </c>
      <c r="M179" s="121">
        <v>8191.5338899999997</v>
      </c>
      <c r="N179" s="121">
        <v>9.5999999999999992E-4</v>
      </c>
      <c r="O179" s="121">
        <v>8191.53485</v>
      </c>
      <c r="P179" s="121">
        <v>1E-3</v>
      </c>
      <c r="Q179" s="121">
        <v>0.16764000000000001</v>
      </c>
      <c r="R179" s="170">
        <v>10924.320900000001</v>
      </c>
    </row>
    <row r="180" spans="1:18" ht="13.5">
      <c r="A180" s="167"/>
      <c r="B180" s="167"/>
      <c r="C180" s="168" t="s">
        <v>161</v>
      </c>
      <c r="D180" s="169">
        <v>2970.89795</v>
      </c>
      <c r="E180" s="121">
        <v>0</v>
      </c>
      <c r="F180" s="121">
        <v>2970.89795</v>
      </c>
      <c r="G180" s="121">
        <v>3.8000000000000002E-4</v>
      </c>
      <c r="H180" s="121">
        <v>0</v>
      </c>
      <c r="I180" s="121">
        <v>3.8000000000000002E-4</v>
      </c>
      <c r="J180" s="121">
        <v>89.360259999999997</v>
      </c>
      <c r="K180" s="121">
        <v>0</v>
      </c>
      <c r="L180" s="121">
        <v>89.360259999999997</v>
      </c>
      <c r="M180" s="121">
        <v>0</v>
      </c>
      <c r="N180" s="121">
        <v>0</v>
      </c>
      <c r="O180" s="121">
        <v>0</v>
      </c>
      <c r="P180" s="121">
        <v>2E-3</v>
      </c>
      <c r="Q180" s="121">
        <v>0</v>
      </c>
      <c r="R180" s="170">
        <v>89.360640000000004</v>
      </c>
    </row>
    <row r="181" spans="1:18" ht="13.5">
      <c r="A181" s="167"/>
      <c r="B181" s="167"/>
      <c r="C181" s="168" t="s">
        <v>300</v>
      </c>
      <c r="D181" s="169">
        <v>6795.5887599999996</v>
      </c>
      <c r="E181" s="121">
        <v>0</v>
      </c>
      <c r="F181" s="121">
        <v>6795.5887599999996</v>
      </c>
      <c r="G181" s="121">
        <v>0</v>
      </c>
      <c r="H181" s="121">
        <v>0</v>
      </c>
      <c r="I181" s="121">
        <v>0</v>
      </c>
      <c r="J181" s="121">
        <v>57892.367570000002</v>
      </c>
      <c r="K181" s="121">
        <v>91.779990000000012</v>
      </c>
      <c r="L181" s="121">
        <v>57984.147560000005</v>
      </c>
      <c r="M181" s="121">
        <v>56021.917219999996</v>
      </c>
      <c r="N181" s="121">
        <v>6919.8441199999997</v>
      </c>
      <c r="O181" s="121">
        <v>62941.761339999997</v>
      </c>
      <c r="P181" s="121">
        <v>2E-3</v>
      </c>
      <c r="Q181" s="121">
        <v>7011.6241100000007</v>
      </c>
      <c r="R181" s="170">
        <v>120925.90890000001</v>
      </c>
    </row>
    <row r="182" spans="1:18" ht="13.5">
      <c r="A182" s="167"/>
      <c r="B182" s="167"/>
      <c r="C182" s="168" t="s">
        <v>351</v>
      </c>
      <c r="D182" s="169">
        <v>5557.24737</v>
      </c>
      <c r="E182" s="121">
        <v>0</v>
      </c>
      <c r="F182" s="121">
        <v>5557.24737</v>
      </c>
      <c r="G182" s="121">
        <v>0</v>
      </c>
      <c r="H182" s="121">
        <v>0</v>
      </c>
      <c r="I182" s="121">
        <v>0</v>
      </c>
      <c r="J182" s="121">
        <v>0</v>
      </c>
      <c r="K182" s="121">
        <v>0</v>
      </c>
      <c r="L182" s="121">
        <v>0</v>
      </c>
      <c r="M182" s="121">
        <v>0</v>
      </c>
      <c r="N182" s="121">
        <v>0</v>
      </c>
      <c r="O182" s="121">
        <v>0</v>
      </c>
      <c r="P182" s="121">
        <v>1E-3</v>
      </c>
      <c r="Q182" s="121">
        <v>0</v>
      </c>
      <c r="R182" s="170">
        <v>0</v>
      </c>
    </row>
    <row r="183" spans="1:18" ht="13.5">
      <c r="A183" s="167"/>
      <c r="B183" s="163" t="s">
        <v>318</v>
      </c>
      <c r="C183" s="163" t="s">
        <v>318</v>
      </c>
      <c r="D183" s="164">
        <v>1590.9461899999999</v>
      </c>
      <c r="E183" s="165">
        <v>0</v>
      </c>
      <c r="F183" s="165">
        <v>1590.9461899999999</v>
      </c>
      <c r="G183" s="165">
        <v>0</v>
      </c>
      <c r="H183" s="165">
        <v>0</v>
      </c>
      <c r="I183" s="165">
        <v>0</v>
      </c>
      <c r="J183" s="165">
        <v>0</v>
      </c>
      <c r="K183" s="165">
        <v>0</v>
      </c>
      <c r="L183" s="165">
        <v>0</v>
      </c>
      <c r="M183" s="165">
        <v>0</v>
      </c>
      <c r="N183" s="165">
        <v>0</v>
      </c>
      <c r="O183" s="165">
        <v>0</v>
      </c>
      <c r="P183" s="165">
        <v>1E-3</v>
      </c>
      <c r="Q183" s="165">
        <v>0</v>
      </c>
      <c r="R183" s="166">
        <v>0</v>
      </c>
    </row>
    <row r="184" spans="1:18" ht="13.5">
      <c r="A184" s="167"/>
      <c r="B184" s="163" t="s">
        <v>301</v>
      </c>
      <c r="C184" s="163" t="s">
        <v>302</v>
      </c>
      <c r="D184" s="164">
        <v>1709.32872</v>
      </c>
      <c r="E184" s="165">
        <v>0</v>
      </c>
      <c r="F184" s="165">
        <v>1709.32872</v>
      </c>
      <c r="G184" s="165">
        <v>0</v>
      </c>
      <c r="H184" s="165">
        <v>0</v>
      </c>
      <c r="I184" s="165">
        <v>0</v>
      </c>
      <c r="J184" s="165">
        <v>30.996880000000001</v>
      </c>
      <c r="K184" s="165">
        <v>0</v>
      </c>
      <c r="L184" s="165">
        <v>30.996880000000001</v>
      </c>
      <c r="M184" s="165">
        <v>191.17788000000002</v>
      </c>
      <c r="N184" s="165">
        <v>0</v>
      </c>
      <c r="O184" s="165">
        <v>191.17788000000002</v>
      </c>
      <c r="P184" s="165">
        <v>1E-3</v>
      </c>
      <c r="Q184" s="165">
        <v>0</v>
      </c>
      <c r="R184" s="166">
        <v>222.17476000000002</v>
      </c>
    </row>
    <row r="185" spans="1:18" ht="13.5">
      <c r="A185" s="167"/>
      <c r="B185" s="163" t="s">
        <v>211</v>
      </c>
      <c r="C185" s="163" t="s">
        <v>212</v>
      </c>
      <c r="D185" s="164">
        <v>32028.440620000001</v>
      </c>
      <c r="E185" s="165">
        <v>0</v>
      </c>
      <c r="F185" s="165">
        <v>32028.440620000001</v>
      </c>
      <c r="G185" s="165">
        <v>0</v>
      </c>
      <c r="H185" s="165">
        <v>0</v>
      </c>
      <c r="I185" s="165">
        <v>0</v>
      </c>
      <c r="J185" s="165">
        <v>2493.6000400000003</v>
      </c>
      <c r="K185" s="165">
        <v>0.13975000000000001</v>
      </c>
      <c r="L185" s="165">
        <v>2493.7397900000001</v>
      </c>
      <c r="M185" s="165">
        <v>1249.2158700000002</v>
      </c>
      <c r="N185" s="165">
        <v>1E-3</v>
      </c>
      <c r="O185" s="165">
        <v>1249.2168700000002</v>
      </c>
      <c r="P185" s="165">
        <v>1E-3</v>
      </c>
      <c r="Q185" s="165">
        <v>0.14074999999999999</v>
      </c>
      <c r="R185" s="166">
        <v>3742.9566600000003</v>
      </c>
    </row>
    <row r="186" spans="1:18" ht="13.5">
      <c r="A186" s="163" t="s">
        <v>842</v>
      </c>
      <c r="B186" s="818"/>
      <c r="C186" s="818"/>
      <c r="D186" s="164">
        <v>6322894.7324800007</v>
      </c>
      <c r="E186" s="165">
        <v>356499.73616999993</v>
      </c>
      <c r="F186" s="165">
        <v>6679394.4686499992</v>
      </c>
      <c r="G186" s="165">
        <v>1142.5931399999999</v>
      </c>
      <c r="H186" s="165">
        <v>51.632340000000006</v>
      </c>
      <c r="I186" s="165">
        <v>1194.2254800000001</v>
      </c>
      <c r="J186" s="165">
        <v>1162856.9315800001</v>
      </c>
      <c r="K186" s="165">
        <v>15435.58503</v>
      </c>
      <c r="L186" s="165">
        <v>1178292.5166099998</v>
      </c>
      <c r="M186" s="165">
        <v>5235367.5016800016</v>
      </c>
      <c r="N186" s="165">
        <v>124540.38348</v>
      </c>
      <c r="O186" s="165">
        <v>5359907.8851600001</v>
      </c>
      <c r="P186" s="165">
        <v>0.249</v>
      </c>
      <c r="Q186" s="165">
        <v>140027.60085000002</v>
      </c>
      <c r="R186" s="166">
        <v>6539394.627249999</v>
      </c>
    </row>
    <row r="187" spans="1:18" ht="13.5">
      <c r="A187" s="163" t="s">
        <v>17</v>
      </c>
      <c r="B187" s="163" t="s">
        <v>162</v>
      </c>
      <c r="C187" s="163" t="s">
        <v>163</v>
      </c>
      <c r="D187" s="164">
        <v>25886.712009999999</v>
      </c>
      <c r="E187" s="165">
        <v>0</v>
      </c>
      <c r="F187" s="165">
        <v>25886.712009999999</v>
      </c>
      <c r="G187" s="165">
        <v>0.45845999999999998</v>
      </c>
      <c r="H187" s="165">
        <v>0</v>
      </c>
      <c r="I187" s="165">
        <v>0.45845999999999998</v>
      </c>
      <c r="J187" s="165">
        <v>27.3309</v>
      </c>
      <c r="K187" s="165">
        <v>0</v>
      </c>
      <c r="L187" s="165">
        <v>27.3309</v>
      </c>
      <c r="M187" s="165">
        <v>0</v>
      </c>
      <c r="N187" s="165">
        <v>0</v>
      </c>
      <c r="O187" s="165">
        <v>0</v>
      </c>
      <c r="P187" s="165">
        <v>4.0000000000000001E-3</v>
      </c>
      <c r="Q187" s="165">
        <v>0</v>
      </c>
      <c r="R187" s="166">
        <v>27.789360000000002</v>
      </c>
    </row>
    <row r="188" spans="1:18" ht="13.5">
      <c r="A188" s="167"/>
      <c r="B188" s="163" t="s">
        <v>164</v>
      </c>
      <c r="C188" s="163" t="s">
        <v>165</v>
      </c>
      <c r="D188" s="164">
        <v>141991.64389999997</v>
      </c>
      <c r="E188" s="165">
        <v>0</v>
      </c>
      <c r="F188" s="165">
        <v>141991.64389999997</v>
      </c>
      <c r="G188" s="165">
        <v>9.9199999999999997E-2</v>
      </c>
      <c r="H188" s="165">
        <v>0</v>
      </c>
      <c r="I188" s="165">
        <v>9.9199999999999997E-2</v>
      </c>
      <c r="J188" s="165">
        <v>5056.07359</v>
      </c>
      <c r="K188" s="165">
        <v>44.462969999999999</v>
      </c>
      <c r="L188" s="165">
        <v>5100.5365600000005</v>
      </c>
      <c r="M188" s="165">
        <v>5467.0596099999993</v>
      </c>
      <c r="N188" s="165">
        <v>144.47359999999998</v>
      </c>
      <c r="O188" s="165">
        <v>5611.5332099999996</v>
      </c>
      <c r="P188" s="165">
        <v>8.0000000000000002E-3</v>
      </c>
      <c r="Q188" s="165">
        <v>188.93657000000002</v>
      </c>
      <c r="R188" s="166">
        <v>10712.168969999999</v>
      </c>
    </row>
    <row r="189" spans="1:18" ht="13.5">
      <c r="A189" s="167"/>
      <c r="B189" s="167"/>
      <c r="C189" s="168" t="s">
        <v>213</v>
      </c>
      <c r="D189" s="169">
        <v>19478.251980000001</v>
      </c>
      <c r="E189" s="121">
        <v>0</v>
      </c>
      <c r="F189" s="121">
        <v>19478.251980000001</v>
      </c>
      <c r="G189" s="121">
        <v>0</v>
      </c>
      <c r="H189" s="121">
        <v>0</v>
      </c>
      <c r="I189" s="121">
        <v>0</v>
      </c>
      <c r="J189" s="121">
        <v>1106.5112300000001</v>
      </c>
      <c r="K189" s="121">
        <v>0</v>
      </c>
      <c r="L189" s="121">
        <v>1106.5112300000001</v>
      </c>
      <c r="M189" s="121">
        <v>0</v>
      </c>
      <c r="N189" s="121">
        <v>0</v>
      </c>
      <c r="O189" s="121">
        <v>0</v>
      </c>
      <c r="P189" s="121">
        <v>3.0000000000000001E-3</v>
      </c>
      <c r="Q189" s="121">
        <v>0</v>
      </c>
      <c r="R189" s="170">
        <v>1106.5112300000001</v>
      </c>
    </row>
    <row r="190" spans="1:18" ht="13.5">
      <c r="A190" s="163" t="s">
        <v>843</v>
      </c>
      <c r="B190" s="818"/>
      <c r="C190" s="818"/>
      <c r="D190" s="164">
        <v>187356.60788999996</v>
      </c>
      <c r="E190" s="165">
        <v>0</v>
      </c>
      <c r="F190" s="165">
        <v>187356.60788999996</v>
      </c>
      <c r="G190" s="165">
        <v>0.55765999999999993</v>
      </c>
      <c r="H190" s="165">
        <v>0</v>
      </c>
      <c r="I190" s="165">
        <v>0.55765999999999993</v>
      </c>
      <c r="J190" s="165">
        <v>6189.9157200000009</v>
      </c>
      <c r="K190" s="165">
        <v>44.462969999999999</v>
      </c>
      <c r="L190" s="165">
        <v>6234.3786900000014</v>
      </c>
      <c r="M190" s="165">
        <v>5467.0596099999993</v>
      </c>
      <c r="N190" s="165">
        <v>144.47359999999998</v>
      </c>
      <c r="O190" s="165">
        <v>5611.5332099999996</v>
      </c>
      <c r="P190" s="165">
        <v>1.4999999999999999E-2</v>
      </c>
      <c r="Q190" s="165">
        <v>188.93657000000002</v>
      </c>
      <c r="R190" s="166">
        <v>11846.46956</v>
      </c>
    </row>
    <row r="191" spans="1:18" ht="13.5">
      <c r="A191" s="163" t="s">
        <v>18</v>
      </c>
      <c r="B191" s="163" t="s">
        <v>166</v>
      </c>
      <c r="C191" s="163" t="s">
        <v>166</v>
      </c>
      <c r="D191" s="164">
        <v>63562.634210000004</v>
      </c>
      <c r="E191" s="165">
        <v>0</v>
      </c>
      <c r="F191" s="165">
        <v>63562.634210000004</v>
      </c>
      <c r="G191" s="165">
        <v>4.956E-2</v>
      </c>
      <c r="H191" s="165">
        <v>0</v>
      </c>
      <c r="I191" s="165">
        <v>4.956E-2</v>
      </c>
      <c r="J191" s="165">
        <v>3863.1309500000002</v>
      </c>
      <c r="K191" s="165">
        <v>130.67203000000001</v>
      </c>
      <c r="L191" s="165">
        <v>3993.8029799999999</v>
      </c>
      <c r="M191" s="165">
        <v>2315.7076899999997</v>
      </c>
      <c r="N191" s="165">
        <v>0</v>
      </c>
      <c r="O191" s="165">
        <v>2315.7076899999997</v>
      </c>
      <c r="P191" s="165">
        <v>6.0000000000000001E-3</v>
      </c>
      <c r="Q191" s="165">
        <v>130.67203000000001</v>
      </c>
      <c r="R191" s="166">
        <v>6309.56023</v>
      </c>
    </row>
    <row r="192" spans="1:18" ht="13.5">
      <c r="A192" s="163" t="s">
        <v>844</v>
      </c>
      <c r="B192" s="818"/>
      <c r="C192" s="818"/>
      <c r="D192" s="164">
        <v>63562.634210000004</v>
      </c>
      <c r="E192" s="165">
        <v>0</v>
      </c>
      <c r="F192" s="165">
        <v>63562.634210000004</v>
      </c>
      <c r="G192" s="165">
        <v>4.956E-2</v>
      </c>
      <c r="H192" s="165">
        <v>0</v>
      </c>
      <c r="I192" s="165">
        <v>4.956E-2</v>
      </c>
      <c r="J192" s="165">
        <v>3863.1309500000002</v>
      </c>
      <c r="K192" s="165">
        <v>130.67203000000001</v>
      </c>
      <c r="L192" s="165">
        <v>3993.8029799999999</v>
      </c>
      <c r="M192" s="165">
        <v>2315.7076899999997</v>
      </c>
      <c r="N192" s="165">
        <v>0</v>
      </c>
      <c r="O192" s="165">
        <v>2315.7076899999997</v>
      </c>
      <c r="P192" s="165">
        <v>6.0000000000000001E-3</v>
      </c>
      <c r="Q192" s="165">
        <v>130.67203000000001</v>
      </c>
      <c r="R192" s="166">
        <v>6309.56023</v>
      </c>
    </row>
    <row r="193" spans="1:18" ht="13.5">
      <c r="A193" s="163" t="s">
        <v>19</v>
      </c>
      <c r="B193" s="163" t="s">
        <v>167</v>
      </c>
      <c r="C193" s="163" t="s">
        <v>167</v>
      </c>
      <c r="D193" s="164">
        <v>29088.202840000005</v>
      </c>
      <c r="E193" s="165">
        <v>0</v>
      </c>
      <c r="F193" s="165">
        <v>29088.202840000005</v>
      </c>
      <c r="G193" s="165">
        <v>1.102E-2</v>
      </c>
      <c r="H193" s="165">
        <v>0</v>
      </c>
      <c r="I193" s="165">
        <v>1.102E-2</v>
      </c>
      <c r="J193" s="165">
        <v>2395.2425699999999</v>
      </c>
      <c r="K193" s="165">
        <v>34.824520000000007</v>
      </c>
      <c r="L193" s="165">
        <v>2430.06709</v>
      </c>
      <c r="M193" s="165">
        <v>7460.4186400000008</v>
      </c>
      <c r="N193" s="165">
        <v>253.99388000000002</v>
      </c>
      <c r="O193" s="165">
        <v>7714.4125200000008</v>
      </c>
      <c r="P193" s="165">
        <v>5.0000000000000001E-3</v>
      </c>
      <c r="Q193" s="165">
        <v>288.8184</v>
      </c>
      <c r="R193" s="166">
        <v>10144.490629999998</v>
      </c>
    </row>
    <row r="194" spans="1:18" ht="13.5">
      <c r="A194" s="167"/>
      <c r="B194" s="163" t="s">
        <v>168</v>
      </c>
      <c r="C194" s="163" t="s">
        <v>19</v>
      </c>
      <c r="D194" s="164">
        <v>74800.395220000006</v>
      </c>
      <c r="E194" s="165">
        <v>0</v>
      </c>
      <c r="F194" s="165">
        <v>74800.395220000006</v>
      </c>
      <c r="G194" s="165">
        <v>1.56E-3</v>
      </c>
      <c r="H194" s="165">
        <v>0</v>
      </c>
      <c r="I194" s="165">
        <v>1.56E-3</v>
      </c>
      <c r="J194" s="165">
        <v>3127.3090200000001</v>
      </c>
      <c r="K194" s="165">
        <v>17.618509999999997</v>
      </c>
      <c r="L194" s="165">
        <v>3144.9275299999999</v>
      </c>
      <c r="M194" s="165">
        <v>7028.0555400000003</v>
      </c>
      <c r="N194" s="165">
        <v>19.113659999999999</v>
      </c>
      <c r="O194" s="165">
        <v>7047.1692000000003</v>
      </c>
      <c r="P194" s="165">
        <v>7.0000000000000001E-3</v>
      </c>
      <c r="Q194" s="165">
        <v>36.732169999999996</v>
      </c>
      <c r="R194" s="166">
        <v>10192.098290000002</v>
      </c>
    </row>
    <row r="195" spans="1:18" ht="13.5">
      <c r="A195" s="163" t="s">
        <v>845</v>
      </c>
      <c r="B195" s="818"/>
      <c r="C195" s="818"/>
      <c r="D195" s="164">
        <v>103888.59806</v>
      </c>
      <c r="E195" s="165">
        <v>0</v>
      </c>
      <c r="F195" s="165">
        <v>103888.59806</v>
      </c>
      <c r="G195" s="165">
        <v>1.2580000000000001E-2</v>
      </c>
      <c r="H195" s="165">
        <v>0</v>
      </c>
      <c r="I195" s="165">
        <v>1.2580000000000001E-2</v>
      </c>
      <c r="J195" s="165">
        <v>5522.55159</v>
      </c>
      <c r="K195" s="165">
        <v>52.44303</v>
      </c>
      <c r="L195" s="165">
        <v>5574.9946199999995</v>
      </c>
      <c r="M195" s="165">
        <v>14488.474179999999</v>
      </c>
      <c r="N195" s="165">
        <v>273.10753999999997</v>
      </c>
      <c r="O195" s="165">
        <v>14761.58172</v>
      </c>
      <c r="P195" s="165">
        <v>1.2E-2</v>
      </c>
      <c r="Q195" s="165">
        <v>325.55056999999999</v>
      </c>
      <c r="R195" s="166">
        <v>20336.588920000002</v>
      </c>
    </row>
    <row r="196" spans="1:18" ht="13.5">
      <c r="A196" s="163" t="s">
        <v>20</v>
      </c>
      <c r="B196" s="163" t="s">
        <v>268</v>
      </c>
      <c r="C196" s="163" t="s">
        <v>268</v>
      </c>
      <c r="D196" s="164">
        <v>9067.5798100000011</v>
      </c>
      <c r="E196" s="165">
        <v>0</v>
      </c>
      <c r="F196" s="165">
        <v>9067.5798100000011</v>
      </c>
      <c r="G196" s="165">
        <v>0</v>
      </c>
      <c r="H196" s="165">
        <v>0</v>
      </c>
      <c r="I196" s="165">
        <v>0</v>
      </c>
      <c r="J196" s="165">
        <v>1192.2239099999999</v>
      </c>
      <c r="K196" s="165">
        <v>0.20737</v>
      </c>
      <c r="L196" s="165">
        <v>1192.43128</v>
      </c>
      <c r="M196" s="165">
        <v>1851.92993</v>
      </c>
      <c r="N196" s="165">
        <v>0</v>
      </c>
      <c r="O196" s="165">
        <v>1851.92993</v>
      </c>
      <c r="P196" s="165">
        <v>1E-3</v>
      </c>
      <c r="Q196" s="165">
        <v>0.20737</v>
      </c>
      <c r="R196" s="166">
        <v>3044.36121</v>
      </c>
    </row>
    <row r="197" spans="1:18" ht="13.5">
      <c r="A197" s="167"/>
      <c r="B197" s="167"/>
      <c r="C197" s="168" t="s">
        <v>269</v>
      </c>
      <c r="D197" s="169">
        <v>29276.010320000001</v>
      </c>
      <c r="E197" s="121">
        <v>0</v>
      </c>
      <c r="F197" s="121">
        <v>29276.010320000001</v>
      </c>
      <c r="G197" s="121">
        <v>0</v>
      </c>
      <c r="H197" s="121">
        <v>0</v>
      </c>
      <c r="I197" s="121">
        <v>0</v>
      </c>
      <c r="J197" s="121">
        <v>2354.38762</v>
      </c>
      <c r="K197" s="121">
        <v>1.54E-2</v>
      </c>
      <c r="L197" s="121">
        <v>2354.4030200000002</v>
      </c>
      <c r="M197" s="121">
        <v>669.35442</v>
      </c>
      <c r="N197" s="121">
        <v>0</v>
      </c>
      <c r="O197" s="121">
        <v>669.35442</v>
      </c>
      <c r="P197" s="121">
        <v>1E-3</v>
      </c>
      <c r="Q197" s="121">
        <v>1.54E-2</v>
      </c>
      <c r="R197" s="170">
        <v>3023.7574399999999</v>
      </c>
    </row>
    <row r="198" spans="1:18" ht="13.5">
      <c r="A198" s="167"/>
      <c r="B198" s="167"/>
      <c r="C198" s="168" t="s">
        <v>270</v>
      </c>
      <c r="D198" s="169">
        <v>14223.485949999998</v>
      </c>
      <c r="E198" s="121">
        <v>0</v>
      </c>
      <c r="F198" s="121">
        <v>14223.485949999998</v>
      </c>
      <c r="G198" s="121">
        <v>0</v>
      </c>
      <c r="H198" s="121">
        <v>0</v>
      </c>
      <c r="I198" s="121">
        <v>0</v>
      </c>
      <c r="J198" s="121">
        <v>1896.89266</v>
      </c>
      <c r="K198" s="121">
        <v>1.1531300000000002</v>
      </c>
      <c r="L198" s="121">
        <v>1898.0457899999999</v>
      </c>
      <c r="M198" s="121">
        <v>2712.0279999999998</v>
      </c>
      <c r="N198" s="121">
        <v>4.7273399999999999</v>
      </c>
      <c r="O198" s="121">
        <v>2716.7553399999997</v>
      </c>
      <c r="P198" s="121">
        <v>2E-3</v>
      </c>
      <c r="Q198" s="121">
        <v>5.8804699999999999</v>
      </c>
      <c r="R198" s="170">
        <v>4614.8011299999998</v>
      </c>
    </row>
    <row r="199" spans="1:18" ht="13.5">
      <c r="A199" s="167"/>
      <c r="B199" s="163" t="s">
        <v>20</v>
      </c>
      <c r="C199" s="163" t="s">
        <v>271</v>
      </c>
      <c r="D199" s="164">
        <v>31389.588409999997</v>
      </c>
      <c r="E199" s="165">
        <v>0</v>
      </c>
      <c r="F199" s="165">
        <v>31389.588409999997</v>
      </c>
      <c r="G199" s="165">
        <v>0</v>
      </c>
      <c r="H199" s="165">
        <v>0</v>
      </c>
      <c r="I199" s="165">
        <v>0</v>
      </c>
      <c r="J199" s="165">
        <v>2120.95975</v>
      </c>
      <c r="K199" s="165">
        <v>14.193850000000001</v>
      </c>
      <c r="L199" s="165">
        <v>2135.1536000000001</v>
      </c>
      <c r="M199" s="165">
        <v>10119.800670000001</v>
      </c>
      <c r="N199" s="165">
        <v>0</v>
      </c>
      <c r="O199" s="165">
        <v>10119.800670000001</v>
      </c>
      <c r="P199" s="165">
        <v>3.0000000000000001E-3</v>
      </c>
      <c r="Q199" s="165">
        <v>14.193850000000001</v>
      </c>
      <c r="R199" s="166">
        <v>12254.95427</v>
      </c>
    </row>
    <row r="200" spans="1:18" ht="13.5">
      <c r="A200" s="167"/>
      <c r="B200" s="167"/>
      <c r="C200" s="168" t="s">
        <v>169</v>
      </c>
      <c r="D200" s="169">
        <v>8807.8224900000005</v>
      </c>
      <c r="E200" s="121">
        <v>0</v>
      </c>
      <c r="F200" s="121">
        <v>8807.8224900000005</v>
      </c>
      <c r="G200" s="121">
        <v>8.9999999999999992E-5</v>
      </c>
      <c r="H200" s="121">
        <v>0</v>
      </c>
      <c r="I200" s="121">
        <v>8.9999999999999992E-5</v>
      </c>
      <c r="J200" s="121">
        <v>418.35784999999998</v>
      </c>
      <c r="K200" s="121">
        <v>5.6030299999999995</v>
      </c>
      <c r="L200" s="121">
        <v>423.96088000000003</v>
      </c>
      <c r="M200" s="121">
        <v>1992.2643600000001</v>
      </c>
      <c r="N200" s="121">
        <v>20.149529999999999</v>
      </c>
      <c r="O200" s="121">
        <v>2012.4138899999998</v>
      </c>
      <c r="P200" s="121">
        <v>1E-3</v>
      </c>
      <c r="Q200" s="121">
        <v>25.752559999999999</v>
      </c>
      <c r="R200" s="170">
        <v>2436.3748599999999</v>
      </c>
    </row>
    <row r="201" spans="1:18" ht="13.5">
      <c r="A201" s="163" t="s">
        <v>846</v>
      </c>
      <c r="B201" s="818"/>
      <c r="C201" s="818"/>
      <c r="D201" s="164">
        <v>92764.486979999987</v>
      </c>
      <c r="E201" s="165">
        <v>0</v>
      </c>
      <c r="F201" s="165">
        <v>92764.486979999987</v>
      </c>
      <c r="G201" s="165">
        <v>8.9999999999999992E-5</v>
      </c>
      <c r="H201" s="165">
        <v>0</v>
      </c>
      <c r="I201" s="165">
        <v>8.9999999999999992E-5</v>
      </c>
      <c r="J201" s="165">
        <v>7982.82179</v>
      </c>
      <c r="K201" s="165">
        <v>21.172779999999999</v>
      </c>
      <c r="L201" s="165">
        <v>8003.9945699999989</v>
      </c>
      <c r="M201" s="165">
        <v>17345.377379999998</v>
      </c>
      <c r="N201" s="165">
        <v>24.87687</v>
      </c>
      <c r="O201" s="165">
        <v>17370.254250000002</v>
      </c>
      <c r="P201" s="165">
        <v>8.0000000000000002E-3</v>
      </c>
      <c r="Q201" s="165">
        <v>46.049649999999993</v>
      </c>
      <c r="R201" s="166">
        <v>25374.248909999998</v>
      </c>
    </row>
    <row r="202" spans="1:18" ht="13.5">
      <c r="A202" s="163" t="s">
        <v>21</v>
      </c>
      <c r="B202" s="163" t="s">
        <v>272</v>
      </c>
      <c r="C202" s="163" t="s">
        <v>273</v>
      </c>
      <c r="D202" s="164">
        <v>67.485759999999999</v>
      </c>
      <c r="E202" s="165">
        <v>0</v>
      </c>
      <c r="F202" s="165">
        <v>67.485759999999999</v>
      </c>
      <c r="G202" s="165">
        <v>0</v>
      </c>
      <c r="H202" s="165">
        <v>0</v>
      </c>
      <c r="I202" s="165">
        <v>0</v>
      </c>
      <c r="J202" s="165">
        <v>0</v>
      </c>
      <c r="K202" s="165">
        <v>0</v>
      </c>
      <c r="L202" s="165">
        <v>0</v>
      </c>
      <c r="M202" s="165">
        <v>0</v>
      </c>
      <c r="N202" s="165">
        <v>0</v>
      </c>
      <c r="O202" s="165">
        <v>0</v>
      </c>
      <c r="P202" s="165">
        <v>1E-3</v>
      </c>
      <c r="Q202" s="165">
        <v>0</v>
      </c>
      <c r="R202" s="166">
        <v>0</v>
      </c>
    </row>
    <row r="203" spans="1:18" ht="13.5">
      <c r="A203" s="167"/>
      <c r="B203" s="163" t="s">
        <v>274</v>
      </c>
      <c r="C203" s="163" t="s">
        <v>275</v>
      </c>
      <c r="D203" s="164">
        <v>11129.77563</v>
      </c>
      <c r="E203" s="165">
        <v>0</v>
      </c>
      <c r="F203" s="165">
        <v>11129.77563</v>
      </c>
      <c r="G203" s="165">
        <v>0</v>
      </c>
      <c r="H203" s="165">
        <v>0</v>
      </c>
      <c r="I203" s="165">
        <v>0</v>
      </c>
      <c r="J203" s="165">
        <v>268.37268999999998</v>
      </c>
      <c r="K203" s="165">
        <v>1.916E-2</v>
      </c>
      <c r="L203" s="165">
        <v>268.39184999999998</v>
      </c>
      <c r="M203" s="165">
        <v>1392.13357</v>
      </c>
      <c r="N203" s="165">
        <v>0</v>
      </c>
      <c r="O203" s="165">
        <v>1392.13357</v>
      </c>
      <c r="P203" s="165">
        <v>1E-3</v>
      </c>
      <c r="Q203" s="165">
        <v>1.916E-2</v>
      </c>
      <c r="R203" s="166">
        <v>1660.5254199999999</v>
      </c>
    </row>
    <row r="204" spans="1:18" ht="13.5">
      <c r="A204" s="167"/>
      <c r="B204" s="167"/>
      <c r="C204" s="168" t="s">
        <v>274</v>
      </c>
      <c r="D204" s="169">
        <v>16587.823479999999</v>
      </c>
      <c r="E204" s="121">
        <v>0</v>
      </c>
      <c r="F204" s="121">
        <v>16587.823479999999</v>
      </c>
      <c r="G204" s="121">
        <v>0</v>
      </c>
      <c r="H204" s="121">
        <v>0</v>
      </c>
      <c r="I204" s="121">
        <v>0</v>
      </c>
      <c r="J204" s="121">
        <v>454.52071999999998</v>
      </c>
      <c r="K204" s="121">
        <v>2.8732500000000001</v>
      </c>
      <c r="L204" s="121">
        <v>457.39396999999997</v>
      </c>
      <c r="M204" s="121">
        <v>636.90631000000008</v>
      </c>
      <c r="N204" s="121">
        <v>0</v>
      </c>
      <c r="O204" s="121">
        <v>636.90631000000008</v>
      </c>
      <c r="P204" s="121">
        <v>1E-3</v>
      </c>
      <c r="Q204" s="121">
        <v>2.8732500000000001</v>
      </c>
      <c r="R204" s="170">
        <v>1094.3002799999999</v>
      </c>
    </row>
    <row r="205" spans="1:18" ht="13.5">
      <c r="A205" s="167"/>
      <c r="B205" s="163" t="s">
        <v>170</v>
      </c>
      <c r="C205" s="163" t="s">
        <v>171</v>
      </c>
      <c r="D205" s="164">
        <v>40278.53072000001</v>
      </c>
      <c r="E205" s="165">
        <v>0</v>
      </c>
      <c r="F205" s="165">
        <v>40278.53072000001</v>
      </c>
      <c r="G205" s="165">
        <v>0.12984000000000001</v>
      </c>
      <c r="H205" s="165">
        <v>0</v>
      </c>
      <c r="I205" s="165">
        <v>0.12984000000000001</v>
      </c>
      <c r="J205" s="165">
        <v>1843.0412200000001</v>
      </c>
      <c r="K205" s="165">
        <v>4.6000000000000001E-4</v>
      </c>
      <c r="L205" s="165">
        <v>1843.04168</v>
      </c>
      <c r="M205" s="165">
        <v>2458.0362300000002</v>
      </c>
      <c r="N205" s="165">
        <v>0</v>
      </c>
      <c r="O205" s="165">
        <v>2458.0362300000002</v>
      </c>
      <c r="P205" s="165">
        <v>5.0000000000000001E-3</v>
      </c>
      <c r="Q205" s="165">
        <v>4.6000000000000001E-4</v>
      </c>
      <c r="R205" s="166">
        <v>4301.2077499999996</v>
      </c>
    </row>
    <row r="206" spans="1:18" ht="13.5">
      <c r="A206" s="167"/>
      <c r="B206" s="163" t="s">
        <v>172</v>
      </c>
      <c r="C206" s="163" t="s">
        <v>172</v>
      </c>
      <c r="D206" s="164">
        <v>47979.026859999998</v>
      </c>
      <c r="E206" s="165">
        <v>0</v>
      </c>
      <c r="F206" s="165">
        <v>47979.026859999998</v>
      </c>
      <c r="G206" s="165">
        <v>2.0309999999999998E-2</v>
      </c>
      <c r="H206" s="165">
        <v>0</v>
      </c>
      <c r="I206" s="165">
        <v>2.0309999999999998E-2</v>
      </c>
      <c r="J206" s="165">
        <v>539.52230000000009</v>
      </c>
      <c r="K206" s="165">
        <v>1.23559</v>
      </c>
      <c r="L206" s="165">
        <v>540.75788999999986</v>
      </c>
      <c r="M206" s="165">
        <v>2205.1709000000001</v>
      </c>
      <c r="N206" s="165">
        <v>10.728819999999999</v>
      </c>
      <c r="O206" s="165">
        <v>2215.8997199999999</v>
      </c>
      <c r="P206" s="165">
        <v>5.0000000000000001E-3</v>
      </c>
      <c r="Q206" s="165">
        <v>11.964409999999999</v>
      </c>
      <c r="R206" s="166">
        <v>2756.6779200000001</v>
      </c>
    </row>
    <row r="207" spans="1:18" ht="13.5">
      <c r="A207" s="167"/>
      <c r="B207" s="163" t="s">
        <v>21</v>
      </c>
      <c r="C207" s="163" t="s">
        <v>214</v>
      </c>
      <c r="D207" s="164">
        <v>52722.893760000006</v>
      </c>
      <c r="E207" s="165">
        <v>0</v>
      </c>
      <c r="F207" s="165">
        <v>52722.893760000006</v>
      </c>
      <c r="G207" s="165">
        <v>0</v>
      </c>
      <c r="H207" s="165">
        <v>0</v>
      </c>
      <c r="I207" s="165">
        <v>0</v>
      </c>
      <c r="J207" s="165">
        <v>2616.51899</v>
      </c>
      <c r="K207" s="165">
        <v>3.8000000000000002E-4</v>
      </c>
      <c r="L207" s="165">
        <v>2616.51937</v>
      </c>
      <c r="M207" s="165">
        <v>1156.3764699999999</v>
      </c>
      <c r="N207" s="165">
        <v>0</v>
      </c>
      <c r="O207" s="165">
        <v>1156.3764699999999</v>
      </c>
      <c r="P207" s="165">
        <v>2E-3</v>
      </c>
      <c r="Q207" s="165">
        <v>3.8000000000000002E-4</v>
      </c>
      <c r="R207" s="166">
        <v>3772.8958399999997</v>
      </c>
    </row>
    <row r="208" spans="1:18" ht="13.5">
      <c r="A208" s="167"/>
      <c r="B208" s="167"/>
      <c r="C208" s="168" t="s">
        <v>215</v>
      </c>
      <c r="D208" s="169">
        <v>34394.465960000001</v>
      </c>
      <c r="E208" s="121">
        <v>0</v>
      </c>
      <c r="F208" s="121">
        <v>34394.465960000001</v>
      </c>
      <c r="G208" s="121">
        <v>0</v>
      </c>
      <c r="H208" s="121">
        <v>0</v>
      </c>
      <c r="I208" s="121">
        <v>0</v>
      </c>
      <c r="J208" s="121">
        <v>1994.6646400000002</v>
      </c>
      <c r="K208" s="121">
        <v>0</v>
      </c>
      <c r="L208" s="121">
        <v>1994.6646400000002</v>
      </c>
      <c r="M208" s="121">
        <v>444.87304999999998</v>
      </c>
      <c r="N208" s="121">
        <v>0.80642999999999998</v>
      </c>
      <c r="O208" s="121">
        <v>445.67948000000001</v>
      </c>
      <c r="P208" s="121">
        <v>3.0000000000000001E-3</v>
      </c>
      <c r="Q208" s="121">
        <v>0.80642999999999998</v>
      </c>
      <c r="R208" s="170">
        <v>2440.3441200000002</v>
      </c>
    </row>
    <row r="209" spans="1:18" ht="13.5">
      <c r="A209" s="167"/>
      <c r="B209" s="167"/>
      <c r="C209" s="168" t="s">
        <v>21</v>
      </c>
      <c r="D209" s="169">
        <v>240459.34878</v>
      </c>
      <c r="E209" s="121">
        <v>0</v>
      </c>
      <c r="F209" s="121">
        <v>240459.34878</v>
      </c>
      <c r="G209" s="121">
        <v>11.87382</v>
      </c>
      <c r="H209" s="121">
        <v>0</v>
      </c>
      <c r="I209" s="121">
        <v>11.87382</v>
      </c>
      <c r="J209" s="121">
        <v>7795.7697100000005</v>
      </c>
      <c r="K209" s="121">
        <v>20.872720000000005</v>
      </c>
      <c r="L209" s="121">
        <v>7816.6424300000008</v>
      </c>
      <c r="M209" s="121">
        <v>16342.987710000001</v>
      </c>
      <c r="N209" s="121">
        <v>262.01139999999998</v>
      </c>
      <c r="O209" s="121">
        <v>16604.999110000001</v>
      </c>
      <c r="P209" s="121">
        <v>1.2999999999999999E-2</v>
      </c>
      <c r="Q209" s="121">
        <v>282.88411999999994</v>
      </c>
      <c r="R209" s="170">
        <v>24433.515360000005</v>
      </c>
    </row>
    <row r="210" spans="1:18" ht="13.5">
      <c r="A210" s="167"/>
      <c r="B210" s="167"/>
      <c r="C210" s="168" t="s">
        <v>173</v>
      </c>
      <c r="D210" s="169">
        <v>60779.471140000001</v>
      </c>
      <c r="E210" s="121">
        <v>0</v>
      </c>
      <c r="F210" s="121">
        <v>60779.471140000001</v>
      </c>
      <c r="G210" s="121">
        <v>5.142E-2</v>
      </c>
      <c r="H210" s="121">
        <v>0</v>
      </c>
      <c r="I210" s="121">
        <v>5.142E-2</v>
      </c>
      <c r="J210" s="121">
        <v>1873.0021700000002</v>
      </c>
      <c r="K210" s="121">
        <v>4.803469999999999</v>
      </c>
      <c r="L210" s="121">
        <v>1877.8056399999998</v>
      </c>
      <c r="M210" s="121">
        <v>1770.55171</v>
      </c>
      <c r="N210" s="121">
        <v>0</v>
      </c>
      <c r="O210" s="121">
        <v>1770.55171</v>
      </c>
      <c r="P210" s="121">
        <v>4.0000000000000001E-3</v>
      </c>
      <c r="Q210" s="121">
        <v>4.803469999999999</v>
      </c>
      <c r="R210" s="170">
        <v>3648.40877</v>
      </c>
    </row>
    <row r="211" spans="1:18" ht="13.5">
      <c r="A211" s="167"/>
      <c r="B211" s="167"/>
      <c r="C211" s="168" t="s">
        <v>352</v>
      </c>
      <c r="D211" s="169">
        <v>3396.5469500000004</v>
      </c>
      <c r="E211" s="121">
        <v>0</v>
      </c>
      <c r="F211" s="121">
        <v>3396.5469500000004</v>
      </c>
      <c r="G211" s="121">
        <v>0</v>
      </c>
      <c r="H211" s="121">
        <v>0</v>
      </c>
      <c r="I211" s="121">
        <v>0</v>
      </c>
      <c r="J211" s="121">
        <v>0</v>
      </c>
      <c r="K211" s="121">
        <v>0</v>
      </c>
      <c r="L211" s="121">
        <v>0</v>
      </c>
      <c r="M211" s="121">
        <v>0</v>
      </c>
      <c r="N211" s="121">
        <v>0</v>
      </c>
      <c r="O211" s="121">
        <v>0</v>
      </c>
      <c r="P211" s="121">
        <v>1E-3</v>
      </c>
      <c r="Q211" s="121">
        <v>0</v>
      </c>
      <c r="R211" s="170">
        <v>0</v>
      </c>
    </row>
    <row r="212" spans="1:18" ht="13.5">
      <c r="A212" s="167"/>
      <c r="B212" s="163" t="s">
        <v>276</v>
      </c>
      <c r="C212" s="163" t="s">
        <v>276</v>
      </c>
      <c r="D212" s="164">
        <v>19974.052929999998</v>
      </c>
      <c r="E212" s="165">
        <v>0</v>
      </c>
      <c r="F212" s="165">
        <v>19974.052929999998</v>
      </c>
      <c r="G212" s="165">
        <v>0</v>
      </c>
      <c r="H212" s="165">
        <v>0</v>
      </c>
      <c r="I212" s="165">
        <v>0</v>
      </c>
      <c r="J212" s="165">
        <v>631.04547000000002</v>
      </c>
      <c r="K212" s="165">
        <v>3.6776399999999998</v>
      </c>
      <c r="L212" s="165">
        <v>634.72311000000002</v>
      </c>
      <c r="M212" s="165">
        <v>927.9744300000001</v>
      </c>
      <c r="N212" s="165">
        <v>13.152989999999999</v>
      </c>
      <c r="O212" s="165">
        <v>941.12742000000003</v>
      </c>
      <c r="P212" s="165">
        <v>1E-3</v>
      </c>
      <c r="Q212" s="165">
        <v>16.830629999999999</v>
      </c>
      <c r="R212" s="166">
        <v>1575.8505299999999</v>
      </c>
    </row>
    <row r="213" spans="1:18" ht="13.5">
      <c r="A213" s="167"/>
      <c r="B213" s="163" t="s">
        <v>174</v>
      </c>
      <c r="C213" s="163" t="s">
        <v>174</v>
      </c>
      <c r="D213" s="164">
        <v>160599.75399999999</v>
      </c>
      <c r="E213" s="165">
        <v>0</v>
      </c>
      <c r="F213" s="165">
        <v>160599.75399999999</v>
      </c>
      <c r="G213" s="165">
        <v>0.35811999999999999</v>
      </c>
      <c r="H213" s="165">
        <v>0</v>
      </c>
      <c r="I213" s="165">
        <v>0.35811999999999999</v>
      </c>
      <c r="J213" s="165">
        <v>6777.8452699999998</v>
      </c>
      <c r="K213" s="165">
        <v>8.6221199999999989</v>
      </c>
      <c r="L213" s="165">
        <v>6786.4673899999998</v>
      </c>
      <c r="M213" s="165">
        <v>10989.850269999999</v>
      </c>
      <c r="N213" s="165">
        <v>70.419600000000003</v>
      </c>
      <c r="O213" s="165">
        <v>11060.269870000002</v>
      </c>
      <c r="P213" s="165">
        <v>0.01</v>
      </c>
      <c r="Q213" s="165">
        <v>79.041719999999998</v>
      </c>
      <c r="R213" s="166">
        <v>17847.095380000002</v>
      </c>
    </row>
    <row r="214" spans="1:18" ht="13.5">
      <c r="A214" s="167"/>
      <c r="B214" s="167"/>
      <c r="C214" s="168" t="s">
        <v>216</v>
      </c>
      <c r="D214" s="169">
        <v>8200.9953600000008</v>
      </c>
      <c r="E214" s="121">
        <v>0</v>
      </c>
      <c r="F214" s="121">
        <v>8200.9953600000008</v>
      </c>
      <c r="G214" s="121">
        <v>0</v>
      </c>
      <c r="H214" s="121">
        <v>0</v>
      </c>
      <c r="I214" s="121">
        <v>0</v>
      </c>
      <c r="J214" s="121">
        <v>692.59405000000004</v>
      </c>
      <c r="K214" s="121">
        <v>3.8000000000000002E-4</v>
      </c>
      <c r="L214" s="121">
        <v>692.5944300000001</v>
      </c>
      <c r="M214" s="121">
        <v>94.94717</v>
      </c>
      <c r="N214" s="121">
        <v>3.8539999999999998E-2</v>
      </c>
      <c r="O214" s="121">
        <v>94.985710000000012</v>
      </c>
      <c r="P214" s="121">
        <v>1E-3</v>
      </c>
      <c r="Q214" s="121">
        <v>3.8920000000000003E-2</v>
      </c>
      <c r="R214" s="170">
        <v>787.58014000000003</v>
      </c>
    </row>
    <row r="215" spans="1:18" ht="13.5">
      <c r="A215" s="167"/>
      <c r="B215" s="163" t="s">
        <v>175</v>
      </c>
      <c r="C215" s="163" t="s">
        <v>217</v>
      </c>
      <c r="D215" s="164">
        <v>10248.691859999999</v>
      </c>
      <c r="E215" s="165">
        <v>0</v>
      </c>
      <c r="F215" s="165">
        <v>10248.691859999999</v>
      </c>
      <c r="G215" s="165">
        <v>0</v>
      </c>
      <c r="H215" s="165">
        <v>0</v>
      </c>
      <c r="I215" s="165">
        <v>0</v>
      </c>
      <c r="J215" s="165">
        <v>895.99684999999999</v>
      </c>
      <c r="K215" s="165">
        <v>0</v>
      </c>
      <c r="L215" s="165">
        <v>895.99684999999999</v>
      </c>
      <c r="M215" s="165">
        <v>208.90791000000002</v>
      </c>
      <c r="N215" s="165">
        <v>0</v>
      </c>
      <c r="O215" s="165">
        <v>208.90791000000002</v>
      </c>
      <c r="P215" s="165">
        <v>2E-3</v>
      </c>
      <c r="Q215" s="165">
        <v>0</v>
      </c>
      <c r="R215" s="166">
        <v>1104.9047599999999</v>
      </c>
    </row>
    <row r="216" spans="1:18" ht="13.5">
      <c r="A216" s="167"/>
      <c r="B216" s="167"/>
      <c r="C216" s="168" t="s">
        <v>176</v>
      </c>
      <c r="D216" s="169">
        <v>48647.870519999997</v>
      </c>
      <c r="E216" s="121">
        <v>0</v>
      </c>
      <c r="F216" s="121">
        <v>48647.870519999997</v>
      </c>
      <c r="G216" s="121">
        <v>6.6E-4</v>
      </c>
      <c r="H216" s="121">
        <v>0</v>
      </c>
      <c r="I216" s="121">
        <v>6.6E-4</v>
      </c>
      <c r="J216" s="121">
        <v>2220.31466</v>
      </c>
      <c r="K216" s="121">
        <v>20.1557</v>
      </c>
      <c r="L216" s="121">
        <v>2240.4703599999998</v>
      </c>
      <c r="M216" s="121">
        <v>1479.4394800000002</v>
      </c>
      <c r="N216" s="121">
        <v>104.22585000000001</v>
      </c>
      <c r="O216" s="121">
        <v>1583.66533</v>
      </c>
      <c r="P216" s="121">
        <v>5.0000000000000001E-3</v>
      </c>
      <c r="Q216" s="121">
        <v>124.38155</v>
      </c>
      <c r="R216" s="170">
        <v>3824.1363499999998</v>
      </c>
    </row>
    <row r="217" spans="1:18" ht="13.5">
      <c r="A217" s="163" t="s">
        <v>847</v>
      </c>
      <c r="B217" s="818"/>
      <c r="C217" s="818"/>
      <c r="D217" s="164">
        <v>755466.73371000006</v>
      </c>
      <c r="E217" s="165">
        <v>0</v>
      </c>
      <c r="F217" s="165">
        <v>755466.73371000006</v>
      </c>
      <c r="G217" s="165">
        <v>12.43417</v>
      </c>
      <c r="H217" s="165">
        <v>0</v>
      </c>
      <c r="I217" s="165">
        <v>12.43417</v>
      </c>
      <c r="J217" s="165">
        <v>28603.208740000002</v>
      </c>
      <c r="K217" s="165">
        <v>62.260870000000011</v>
      </c>
      <c r="L217" s="165">
        <v>28665.469610000004</v>
      </c>
      <c r="M217" s="165">
        <v>40108.155210000004</v>
      </c>
      <c r="N217" s="165">
        <v>461.38362999999998</v>
      </c>
      <c r="O217" s="165">
        <v>40569.538839999994</v>
      </c>
      <c r="P217" s="165">
        <v>5.5E-2</v>
      </c>
      <c r="Q217" s="165">
        <v>523.64449999999988</v>
      </c>
      <c r="R217" s="166">
        <v>69247.442620000002</v>
      </c>
    </row>
    <row r="218" spans="1:18" ht="13.5">
      <c r="A218" s="163" t="s">
        <v>22</v>
      </c>
      <c r="B218" s="163" t="s">
        <v>336</v>
      </c>
      <c r="C218" s="163" t="s">
        <v>337</v>
      </c>
      <c r="D218" s="164">
        <v>2033.27927</v>
      </c>
      <c r="E218" s="165">
        <v>0</v>
      </c>
      <c r="F218" s="165">
        <v>2033.27927</v>
      </c>
      <c r="G218" s="165">
        <v>0</v>
      </c>
      <c r="H218" s="165">
        <v>0</v>
      </c>
      <c r="I218" s="165">
        <v>0</v>
      </c>
      <c r="J218" s="165">
        <v>104.33546000000001</v>
      </c>
      <c r="K218" s="165">
        <v>0.44283</v>
      </c>
      <c r="L218" s="165">
        <v>104.77829</v>
      </c>
      <c r="M218" s="165">
        <v>15.34614</v>
      </c>
      <c r="N218" s="165">
        <v>1.64E-3</v>
      </c>
      <c r="O218" s="165">
        <v>15.34778</v>
      </c>
      <c r="P218" s="165">
        <v>1E-3</v>
      </c>
      <c r="Q218" s="165">
        <v>0.44446999999999998</v>
      </c>
      <c r="R218" s="166">
        <v>120.12607000000001</v>
      </c>
    </row>
    <row r="219" spans="1:18" ht="13.5">
      <c r="A219" s="167"/>
      <c r="B219" s="167"/>
      <c r="C219" s="168" t="s">
        <v>338</v>
      </c>
      <c r="D219" s="169">
        <v>1674.14491</v>
      </c>
      <c r="E219" s="121">
        <v>0</v>
      </c>
      <c r="F219" s="121">
        <v>1674.14491</v>
      </c>
      <c r="G219" s="121">
        <v>0</v>
      </c>
      <c r="H219" s="121">
        <v>0</v>
      </c>
      <c r="I219" s="121">
        <v>0</v>
      </c>
      <c r="J219" s="121">
        <v>302.32249999999999</v>
      </c>
      <c r="K219" s="121">
        <v>0.18062999999999999</v>
      </c>
      <c r="L219" s="121">
        <v>302.50313</v>
      </c>
      <c r="M219" s="121">
        <v>58.424680000000002</v>
      </c>
      <c r="N219" s="121">
        <v>2.7200000000000002E-3</v>
      </c>
      <c r="O219" s="121">
        <v>58.427399999999999</v>
      </c>
      <c r="P219" s="121">
        <v>1E-3</v>
      </c>
      <c r="Q219" s="121">
        <v>0.18334999999999999</v>
      </c>
      <c r="R219" s="170">
        <v>360.93053000000003</v>
      </c>
    </row>
    <row r="220" spans="1:18" ht="13.5">
      <c r="A220" s="167"/>
      <c r="B220" s="163" t="s">
        <v>339</v>
      </c>
      <c r="C220" s="163" t="s">
        <v>340</v>
      </c>
      <c r="D220" s="164">
        <v>4595.5254500000001</v>
      </c>
      <c r="E220" s="165">
        <v>0</v>
      </c>
      <c r="F220" s="165">
        <v>4595.5254500000001</v>
      </c>
      <c r="G220" s="165">
        <v>0</v>
      </c>
      <c r="H220" s="165">
        <v>0</v>
      </c>
      <c r="I220" s="165">
        <v>0</v>
      </c>
      <c r="J220" s="165">
        <v>133.10523000000001</v>
      </c>
      <c r="K220" s="165">
        <v>2.1489999999999999E-2</v>
      </c>
      <c r="L220" s="165">
        <v>133.12672000000001</v>
      </c>
      <c r="M220" s="165">
        <v>5.18438</v>
      </c>
      <c r="N220" s="165">
        <v>7.62E-3</v>
      </c>
      <c r="O220" s="165">
        <v>5.1920000000000002</v>
      </c>
      <c r="P220" s="165">
        <v>1E-3</v>
      </c>
      <c r="Q220" s="165">
        <v>2.911E-2</v>
      </c>
      <c r="R220" s="166">
        <v>138.31872000000001</v>
      </c>
    </row>
    <row r="221" spans="1:18" ht="13.5">
      <c r="A221" s="167"/>
      <c r="B221" s="163" t="s">
        <v>341</v>
      </c>
      <c r="C221" s="163" t="s">
        <v>342</v>
      </c>
      <c r="D221" s="164">
        <v>5206.3085499999997</v>
      </c>
      <c r="E221" s="165">
        <v>0</v>
      </c>
      <c r="F221" s="165">
        <v>5206.3085499999997</v>
      </c>
      <c r="G221" s="165">
        <v>0</v>
      </c>
      <c r="H221" s="165">
        <v>0</v>
      </c>
      <c r="I221" s="165">
        <v>0</v>
      </c>
      <c r="J221" s="165">
        <v>451.59421999999995</v>
      </c>
      <c r="K221" s="165">
        <v>0.43313000000000001</v>
      </c>
      <c r="L221" s="165">
        <v>452.02734999999996</v>
      </c>
      <c r="M221" s="165">
        <v>138.94732000000002</v>
      </c>
      <c r="N221" s="165">
        <v>3.1E-4</v>
      </c>
      <c r="O221" s="165">
        <v>138.94763</v>
      </c>
      <c r="P221" s="165">
        <v>1E-3</v>
      </c>
      <c r="Q221" s="165">
        <v>0.43343999999999999</v>
      </c>
      <c r="R221" s="166">
        <v>590.97497999999996</v>
      </c>
    </row>
    <row r="222" spans="1:18" ht="13.5">
      <c r="A222" s="167"/>
      <c r="B222" s="163" t="s">
        <v>22</v>
      </c>
      <c r="C222" s="163" t="s">
        <v>22</v>
      </c>
      <c r="D222" s="164">
        <v>72023.881490000014</v>
      </c>
      <c r="E222" s="165">
        <v>0</v>
      </c>
      <c r="F222" s="165">
        <v>72023.881490000014</v>
      </c>
      <c r="G222" s="165">
        <v>0.31501999999999997</v>
      </c>
      <c r="H222" s="165">
        <v>0</v>
      </c>
      <c r="I222" s="165">
        <v>0.31501999999999997</v>
      </c>
      <c r="J222" s="165">
        <v>4934.3745500000005</v>
      </c>
      <c r="K222" s="165">
        <v>24.299179999999996</v>
      </c>
      <c r="L222" s="165">
        <v>4958.6737300000004</v>
      </c>
      <c r="M222" s="165">
        <v>5451.6544599999997</v>
      </c>
      <c r="N222" s="165">
        <v>334.19891999999999</v>
      </c>
      <c r="O222" s="165">
        <v>5785.8533799999987</v>
      </c>
      <c r="P222" s="165">
        <v>6.0000000000000001E-3</v>
      </c>
      <c r="Q222" s="165">
        <v>358.49810000000002</v>
      </c>
      <c r="R222" s="166">
        <v>10744.842130000001</v>
      </c>
    </row>
    <row r="223" spans="1:18" ht="13.5">
      <c r="A223" s="167"/>
      <c r="B223" s="163" t="s">
        <v>177</v>
      </c>
      <c r="C223" s="163" t="s">
        <v>178</v>
      </c>
      <c r="D223" s="164">
        <v>143396.40010999999</v>
      </c>
      <c r="E223" s="165">
        <v>0</v>
      </c>
      <c r="F223" s="165">
        <v>143396.40010999999</v>
      </c>
      <c r="G223" s="165">
        <v>0.36024</v>
      </c>
      <c r="H223" s="165">
        <v>0</v>
      </c>
      <c r="I223" s="165">
        <v>0.36024</v>
      </c>
      <c r="J223" s="165">
        <v>5829.6428599999999</v>
      </c>
      <c r="K223" s="165">
        <v>8.9474399999999985</v>
      </c>
      <c r="L223" s="165">
        <v>5838.5903000000008</v>
      </c>
      <c r="M223" s="165">
        <v>5368.81808</v>
      </c>
      <c r="N223" s="165">
        <v>86.016639999999995</v>
      </c>
      <c r="O223" s="165">
        <v>5454.8347200000007</v>
      </c>
      <c r="P223" s="165">
        <v>8.0000000000000002E-3</v>
      </c>
      <c r="Q223" s="165">
        <v>94.964079999999981</v>
      </c>
      <c r="R223" s="166">
        <v>11293.785260000002</v>
      </c>
    </row>
    <row r="224" spans="1:18" ht="13.5">
      <c r="A224" s="167"/>
      <c r="B224" s="163" t="s">
        <v>343</v>
      </c>
      <c r="C224" s="163" t="s">
        <v>343</v>
      </c>
      <c r="D224" s="164">
        <v>3473.0150899999999</v>
      </c>
      <c r="E224" s="165">
        <v>0</v>
      </c>
      <c r="F224" s="165">
        <v>3473.0150899999999</v>
      </c>
      <c r="G224" s="165">
        <v>0</v>
      </c>
      <c r="H224" s="165">
        <v>0</v>
      </c>
      <c r="I224" s="165">
        <v>0</v>
      </c>
      <c r="J224" s="165">
        <v>228.82347000000001</v>
      </c>
      <c r="K224" s="165">
        <v>0</v>
      </c>
      <c r="L224" s="165">
        <v>228.82347000000001</v>
      </c>
      <c r="M224" s="165">
        <v>42.828710000000001</v>
      </c>
      <c r="N224" s="165">
        <v>4.1799999999999997E-3</v>
      </c>
      <c r="O224" s="165">
        <v>42.832889999999999</v>
      </c>
      <c r="P224" s="165">
        <v>1E-3</v>
      </c>
      <c r="Q224" s="165">
        <v>4.1799999999999997E-3</v>
      </c>
      <c r="R224" s="166">
        <v>271.65636000000001</v>
      </c>
    </row>
    <row r="225" spans="1:18" ht="13.5">
      <c r="A225" s="167"/>
      <c r="B225" s="163" t="s">
        <v>344</v>
      </c>
      <c r="C225" s="163" t="s">
        <v>345</v>
      </c>
      <c r="D225" s="164">
        <v>3028.2371200000002</v>
      </c>
      <c r="E225" s="165">
        <v>0</v>
      </c>
      <c r="F225" s="165">
        <v>3028.2371200000002</v>
      </c>
      <c r="G225" s="165">
        <v>0</v>
      </c>
      <c r="H225" s="165">
        <v>0</v>
      </c>
      <c r="I225" s="165">
        <v>0</v>
      </c>
      <c r="J225" s="165">
        <v>273.31094000000002</v>
      </c>
      <c r="K225" s="165">
        <v>0</v>
      </c>
      <c r="L225" s="165">
        <v>273.31094000000002</v>
      </c>
      <c r="M225" s="165">
        <v>48.211570000000002</v>
      </c>
      <c r="N225" s="165">
        <v>0</v>
      </c>
      <c r="O225" s="165">
        <v>48.211570000000002</v>
      </c>
      <c r="P225" s="165">
        <v>1E-3</v>
      </c>
      <c r="Q225" s="165">
        <v>0</v>
      </c>
      <c r="R225" s="166">
        <v>321.52251000000001</v>
      </c>
    </row>
    <row r="226" spans="1:18" ht="13.5">
      <c r="A226" s="163" t="s">
        <v>848</v>
      </c>
      <c r="B226" s="818"/>
      <c r="C226" s="818"/>
      <c r="D226" s="164">
        <v>235430.79199</v>
      </c>
      <c r="E226" s="165">
        <v>0</v>
      </c>
      <c r="F226" s="165">
        <v>235430.79199</v>
      </c>
      <c r="G226" s="165">
        <v>0.67525999999999997</v>
      </c>
      <c r="H226" s="165">
        <v>0</v>
      </c>
      <c r="I226" s="165">
        <v>0.67525999999999997</v>
      </c>
      <c r="J226" s="165">
        <v>12257.50923</v>
      </c>
      <c r="K226" s="165">
        <v>34.3247</v>
      </c>
      <c r="L226" s="165">
        <v>12291.833930000001</v>
      </c>
      <c r="M226" s="165">
        <v>11129.415340000001</v>
      </c>
      <c r="N226" s="165">
        <v>420.23202999999995</v>
      </c>
      <c r="O226" s="165">
        <v>11549.647370000001</v>
      </c>
      <c r="P226" s="165">
        <v>0.02</v>
      </c>
      <c r="Q226" s="165">
        <v>454.55673000000002</v>
      </c>
      <c r="R226" s="166">
        <v>23842.156560000007</v>
      </c>
    </row>
    <row r="227" spans="1:18" ht="13.5">
      <c r="A227" s="163" t="s">
        <v>179</v>
      </c>
      <c r="B227" s="163" t="s">
        <v>293</v>
      </c>
      <c r="C227" s="163" t="s">
        <v>294</v>
      </c>
      <c r="D227" s="164">
        <v>6015.6471700000002</v>
      </c>
      <c r="E227" s="165">
        <v>0</v>
      </c>
      <c r="F227" s="165">
        <v>6015.6471700000002</v>
      </c>
      <c r="G227" s="165">
        <v>0</v>
      </c>
      <c r="H227" s="165">
        <v>0</v>
      </c>
      <c r="I227" s="165">
        <v>0</v>
      </c>
      <c r="J227" s="165">
        <v>0</v>
      </c>
      <c r="K227" s="165">
        <v>0</v>
      </c>
      <c r="L227" s="165">
        <v>0</v>
      </c>
      <c r="M227" s="165">
        <v>0</v>
      </c>
      <c r="N227" s="165">
        <v>0</v>
      </c>
      <c r="O227" s="165">
        <v>0</v>
      </c>
      <c r="P227" s="165">
        <v>2E-3</v>
      </c>
      <c r="Q227" s="165">
        <v>0</v>
      </c>
      <c r="R227" s="166">
        <v>0</v>
      </c>
    </row>
    <row r="228" spans="1:18" ht="13.5">
      <c r="A228" s="167"/>
      <c r="B228" s="163" t="s">
        <v>180</v>
      </c>
      <c r="C228" s="163" t="s">
        <v>180</v>
      </c>
      <c r="D228" s="164">
        <v>79364.783759999991</v>
      </c>
      <c r="E228" s="165">
        <v>0</v>
      </c>
      <c r="F228" s="165">
        <v>79364.783759999991</v>
      </c>
      <c r="G228" s="165">
        <v>2.5200000000000001E-3</v>
      </c>
      <c r="H228" s="165">
        <v>0</v>
      </c>
      <c r="I228" s="165">
        <v>2.5200000000000001E-3</v>
      </c>
      <c r="J228" s="165">
        <v>4062.5420199999994</v>
      </c>
      <c r="K228" s="165">
        <v>2.8823400000000001</v>
      </c>
      <c r="L228" s="165">
        <v>4065.42436</v>
      </c>
      <c r="M228" s="165">
        <v>1750.94004</v>
      </c>
      <c r="N228" s="165">
        <v>0</v>
      </c>
      <c r="O228" s="165">
        <v>1750.94004</v>
      </c>
      <c r="P228" s="165">
        <v>6.0000000000000001E-3</v>
      </c>
      <c r="Q228" s="165">
        <v>2.8823400000000001</v>
      </c>
      <c r="R228" s="166">
        <v>5816.3669199999995</v>
      </c>
    </row>
    <row r="229" spans="1:18" ht="13.5">
      <c r="A229" s="167"/>
      <c r="B229" s="163" t="s">
        <v>277</v>
      </c>
      <c r="C229" s="163" t="s">
        <v>278</v>
      </c>
      <c r="D229" s="164">
        <v>12234.613800000001</v>
      </c>
      <c r="E229" s="165">
        <v>0</v>
      </c>
      <c r="F229" s="165">
        <v>12234.613800000001</v>
      </c>
      <c r="G229" s="165">
        <v>0</v>
      </c>
      <c r="H229" s="165">
        <v>0</v>
      </c>
      <c r="I229" s="165">
        <v>0</v>
      </c>
      <c r="J229" s="165">
        <v>882.48845999999992</v>
      </c>
      <c r="K229" s="165">
        <v>0</v>
      </c>
      <c r="L229" s="165">
        <v>882.48845999999992</v>
      </c>
      <c r="M229" s="165">
        <v>126.39547999999999</v>
      </c>
      <c r="N229" s="165">
        <v>0</v>
      </c>
      <c r="O229" s="165">
        <v>126.39547999999999</v>
      </c>
      <c r="P229" s="165">
        <v>1E-3</v>
      </c>
      <c r="Q229" s="165">
        <v>0</v>
      </c>
      <c r="R229" s="166">
        <v>1008.8839399999999</v>
      </c>
    </row>
    <row r="230" spans="1:18" ht="13.5">
      <c r="A230" s="167"/>
      <c r="B230" s="163" t="s">
        <v>179</v>
      </c>
      <c r="C230" s="163" t="s">
        <v>181</v>
      </c>
      <c r="D230" s="164">
        <v>161808.64551000003</v>
      </c>
      <c r="E230" s="165">
        <v>0</v>
      </c>
      <c r="F230" s="165">
        <v>161808.64551000003</v>
      </c>
      <c r="G230" s="165">
        <v>0.24549000000000001</v>
      </c>
      <c r="H230" s="165">
        <v>0</v>
      </c>
      <c r="I230" s="165">
        <v>0.24549000000000001</v>
      </c>
      <c r="J230" s="165">
        <v>5424.3063099999999</v>
      </c>
      <c r="K230" s="165">
        <v>3.2295100000000003</v>
      </c>
      <c r="L230" s="165">
        <v>5427.5358200000001</v>
      </c>
      <c r="M230" s="165">
        <v>5627.7535100000005</v>
      </c>
      <c r="N230" s="165">
        <v>9.0538500000000006</v>
      </c>
      <c r="O230" s="165">
        <v>5636.8073599999998</v>
      </c>
      <c r="P230" s="165">
        <v>7.0000000000000001E-3</v>
      </c>
      <c r="Q230" s="165">
        <v>12.28336</v>
      </c>
      <c r="R230" s="166">
        <v>11064.588670000001</v>
      </c>
    </row>
    <row r="231" spans="1:18" ht="13.5">
      <c r="A231" s="167"/>
      <c r="B231" s="167"/>
      <c r="C231" s="168" t="s">
        <v>353</v>
      </c>
      <c r="D231" s="169">
        <v>7188.8095800000001</v>
      </c>
      <c r="E231" s="121">
        <v>0</v>
      </c>
      <c r="F231" s="121">
        <v>7188.8095800000001</v>
      </c>
      <c r="G231" s="121">
        <v>0</v>
      </c>
      <c r="H231" s="121">
        <v>0</v>
      </c>
      <c r="I231" s="121">
        <v>0</v>
      </c>
      <c r="J231" s="121">
        <v>0</v>
      </c>
      <c r="K231" s="121">
        <v>0</v>
      </c>
      <c r="L231" s="121">
        <v>0</v>
      </c>
      <c r="M231" s="121">
        <v>0</v>
      </c>
      <c r="N231" s="121">
        <v>0</v>
      </c>
      <c r="O231" s="121">
        <v>0</v>
      </c>
      <c r="P231" s="121">
        <v>1E-3</v>
      </c>
      <c r="Q231" s="121">
        <v>0</v>
      </c>
      <c r="R231" s="170">
        <v>0</v>
      </c>
    </row>
    <row r="232" spans="1:18" ht="13.5">
      <c r="A232" s="167"/>
      <c r="B232" s="163" t="s">
        <v>295</v>
      </c>
      <c r="C232" s="163" t="s">
        <v>295</v>
      </c>
      <c r="D232" s="164">
        <v>3475.7151100000001</v>
      </c>
      <c r="E232" s="165">
        <v>0</v>
      </c>
      <c r="F232" s="165">
        <v>3475.7151100000001</v>
      </c>
      <c r="G232" s="165">
        <v>0</v>
      </c>
      <c r="H232" s="165">
        <v>0</v>
      </c>
      <c r="I232" s="165">
        <v>0</v>
      </c>
      <c r="J232" s="165">
        <v>0</v>
      </c>
      <c r="K232" s="165">
        <v>0</v>
      </c>
      <c r="L232" s="165">
        <v>0</v>
      </c>
      <c r="M232" s="165">
        <v>0</v>
      </c>
      <c r="N232" s="165">
        <v>0</v>
      </c>
      <c r="O232" s="165">
        <v>0</v>
      </c>
      <c r="P232" s="165">
        <v>1E-3</v>
      </c>
      <c r="Q232" s="165">
        <v>0</v>
      </c>
      <c r="R232" s="166">
        <v>0</v>
      </c>
    </row>
    <row r="233" spans="1:18" ht="13.5">
      <c r="A233" s="163" t="s">
        <v>849</v>
      </c>
      <c r="B233" s="818"/>
      <c r="C233" s="818"/>
      <c r="D233" s="164">
        <v>270088.21493000002</v>
      </c>
      <c r="E233" s="165">
        <v>0</v>
      </c>
      <c r="F233" s="165">
        <v>270088.21493000002</v>
      </c>
      <c r="G233" s="165">
        <v>0.24801000000000001</v>
      </c>
      <c r="H233" s="165">
        <v>0</v>
      </c>
      <c r="I233" s="165">
        <v>0.24801000000000001</v>
      </c>
      <c r="J233" s="165">
        <v>10369.336789999999</v>
      </c>
      <c r="K233" s="165">
        <v>6.1118500000000004</v>
      </c>
      <c r="L233" s="165">
        <v>10375.448640000001</v>
      </c>
      <c r="M233" s="165">
        <v>7505.089030000001</v>
      </c>
      <c r="N233" s="165">
        <v>9.0538500000000006</v>
      </c>
      <c r="O233" s="165">
        <v>7514.1428799999985</v>
      </c>
      <c r="P233" s="165">
        <v>1.7999999999999999E-2</v>
      </c>
      <c r="Q233" s="165">
        <v>15.165700000000001</v>
      </c>
      <c r="R233" s="166">
        <v>17889.839530000001</v>
      </c>
    </row>
    <row r="234" spans="1:18" ht="13.5">
      <c r="A234" s="163" t="s">
        <v>24</v>
      </c>
      <c r="B234" s="163" t="s">
        <v>24</v>
      </c>
      <c r="C234" s="163" t="s">
        <v>218</v>
      </c>
      <c r="D234" s="164">
        <v>46088.487049999996</v>
      </c>
      <c r="E234" s="165">
        <v>0</v>
      </c>
      <c r="F234" s="165">
        <v>46088.487049999996</v>
      </c>
      <c r="G234" s="165">
        <v>0</v>
      </c>
      <c r="H234" s="165">
        <v>0</v>
      </c>
      <c r="I234" s="165">
        <v>0</v>
      </c>
      <c r="J234" s="165">
        <v>2279.84465</v>
      </c>
      <c r="K234" s="165">
        <v>1.2170099999999999</v>
      </c>
      <c r="L234" s="165">
        <v>2281.0616600000003</v>
      </c>
      <c r="M234" s="165">
        <v>4491.7699699999994</v>
      </c>
      <c r="N234" s="165">
        <v>2.6514799999999998</v>
      </c>
      <c r="O234" s="165">
        <v>4494.4214499999998</v>
      </c>
      <c r="P234" s="165">
        <v>3.0000000000000001E-3</v>
      </c>
      <c r="Q234" s="165">
        <v>3.8684900000000004</v>
      </c>
      <c r="R234" s="166">
        <v>6775.4831099999992</v>
      </c>
    </row>
    <row r="235" spans="1:18" ht="13.5">
      <c r="A235" s="167"/>
      <c r="B235" s="167"/>
      <c r="C235" s="168" t="s">
        <v>24</v>
      </c>
      <c r="D235" s="169">
        <v>119300.78893000001</v>
      </c>
      <c r="E235" s="121">
        <v>1.4049400000000001</v>
      </c>
      <c r="F235" s="121">
        <v>119302.19387</v>
      </c>
      <c r="G235" s="121">
        <v>0.69246000000000008</v>
      </c>
      <c r="H235" s="121">
        <v>0</v>
      </c>
      <c r="I235" s="121">
        <v>0.69246000000000008</v>
      </c>
      <c r="J235" s="121">
        <v>10078.991699999999</v>
      </c>
      <c r="K235" s="121">
        <v>330.92989</v>
      </c>
      <c r="L235" s="121">
        <v>10409.92159</v>
      </c>
      <c r="M235" s="121">
        <v>31317.893980000004</v>
      </c>
      <c r="N235" s="121">
        <v>687.00298999999995</v>
      </c>
      <c r="O235" s="121">
        <v>32004.896969999998</v>
      </c>
      <c r="P235" s="121">
        <v>6.0000000000000001E-3</v>
      </c>
      <c r="Q235" s="121">
        <v>1017.93288</v>
      </c>
      <c r="R235" s="170">
        <v>42415.511020000005</v>
      </c>
    </row>
    <row r="236" spans="1:18" ht="13.5">
      <c r="A236" s="167"/>
      <c r="B236" s="163" t="s">
        <v>279</v>
      </c>
      <c r="C236" s="163" t="s">
        <v>279</v>
      </c>
      <c r="D236" s="164">
        <v>3726.6242699999998</v>
      </c>
      <c r="E236" s="165">
        <v>0</v>
      </c>
      <c r="F236" s="165">
        <v>3726.6242699999998</v>
      </c>
      <c r="G236" s="165">
        <v>0</v>
      </c>
      <c r="H236" s="165">
        <v>0</v>
      </c>
      <c r="I236" s="165">
        <v>0</v>
      </c>
      <c r="J236" s="165">
        <v>0</v>
      </c>
      <c r="K236" s="165">
        <v>0</v>
      </c>
      <c r="L236" s="165">
        <v>0</v>
      </c>
      <c r="M236" s="165">
        <v>0</v>
      </c>
      <c r="N236" s="165">
        <v>0</v>
      </c>
      <c r="O236" s="165">
        <v>0</v>
      </c>
      <c r="P236" s="165">
        <v>1E-3</v>
      </c>
      <c r="Q236" s="165">
        <v>0</v>
      </c>
      <c r="R236" s="166">
        <v>0</v>
      </c>
    </row>
    <row r="237" spans="1:18" ht="13.5">
      <c r="A237" s="167"/>
      <c r="B237" s="163" t="s">
        <v>280</v>
      </c>
      <c r="C237" s="163" t="s">
        <v>280</v>
      </c>
      <c r="D237" s="164">
        <v>1387.55016</v>
      </c>
      <c r="E237" s="165">
        <v>0</v>
      </c>
      <c r="F237" s="165">
        <v>1387.55016</v>
      </c>
      <c r="G237" s="165">
        <v>0</v>
      </c>
      <c r="H237" s="165">
        <v>0</v>
      </c>
      <c r="I237" s="165">
        <v>0</v>
      </c>
      <c r="J237" s="165">
        <v>0</v>
      </c>
      <c r="K237" s="165">
        <v>0</v>
      </c>
      <c r="L237" s="165">
        <v>0</v>
      </c>
      <c r="M237" s="165">
        <v>0</v>
      </c>
      <c r="N237" s="165">
        <v>0</v>
      </c>
      <c r="O237" s="165">
        <v>0</v>
      </c>
      <c r="P237" s="165">
        <v>1E-3</v>
      </c>
      <c r="Q237" s="165">
        <v>0</v>
      </c>
      <c r="R237" s="166">
        <v>0</v>
      </c>
    </row>
    <row r="238" spans="1:18" ht="13.5">
      <c r="A238" s="167"/>
      <c r="B238" s="163" t="s">
        <v>281</v>
      </c>
      <c r="C238" s="163" t="s">
        <v>282</v>
      </c>
      <c r="D238" s="164">
        <v>1473.08473</v>
      </c>
      <c r="E238" s="165">
        <v>0</v>
      </c>
      <c r="F238" s="165">
        <v>1473.08473</v>
      </c>
      <c r="G238" s="165">
        <v>0</v>
      </c>
      <c r="H238" s="165">
        <v>0</v>
      </c>
      <c r="I238" s="165">
        <v>0</v>
      </c>
      <c r="J238" s="165">
        <v>0</v>
      </c>
      <c r="K238" s="165">
        <v>0</v>
      </c>
      <c r="L238" s="165">
        <v>0</v>
      </c>
      <c r="M238" s="165">
        <v>0</v>
      </c>
      <c r="N238" s="165">
        <v>0</v>
      </c>
      <c r="O238" s="165">
        <v>0</v>
      </c>
      <c r="P238" s="165">
        <v>1E-3</v>
      </c>
      <c r="Q238" s="165">
        <v>0</v>
      </c>
      <c r="R238" s="166">
        <v>0</v>
      </c>
    </row>
    <row r="239" spans="1:18" ht="13.5">
      <c r="A239" s="163" t="s">
        <v>850</v>
      </c>
      <c r="B239" s="818"/>
      <c r="C239" s="818"/>
      <c r="D239" s="164">
        <v>171976.53514000002</v>
      </c>
      <c r="E239" s="165">
        <v>1.4049400000000001</v>
      </c>
      <c r="F239" s="165">
        <v>171977.94008</v>
      </c>
      <c r="G239" s="165">
        <v>0.69246000000000008</v>
      </c>
      <c r="H239" s="165">
        <v>0</v>
      </c>
      <c r="I239" s="165">
        <v>0.69246000000000008</v>
      </c>
      <c r="J239" s="165">
        <v>12358.83635</v>
      </c>
      <c r="K239" s="165">
        <v>332.14690000000002</v>
      </c>
      <c r="L239" s="165">
        <v>12690.983249999999</v>
      </c>
      <c r="M239" s="165">
        <v>35809.663950000002</v>
      </c>
      <c r="N239" s="165">
        <v>689.65446999999995</v>
      </c>
      <c r="O239" s="165">
        <v>36499.318420000003</v>
      </c>
      <c r="P239" s="165">
        <v>1.2E-2</v>
      </c>
      <c r="Q239" s="165">
        <v>1021.80137</v>
      </c>
      <c r="R239" s="166">
        <v>49190.994129999999</v>
      </c>
    </row>
    <row r="240" spans="1:18" ht="13.5">
      <c r="A240" s="163" t="s">
        <v>25</v>
      </c>
      <c r="B240" s="163" t="s">
        <v>25</v>
      </c>
      <c r="C240" s="163" t="s">
        <v>25</v>
      </c>
      <c r="D240" s="164">
        <v>85130.069599999988</v>
      </c>
      <c r="E240" s="165">
        <v>0</v>
      </c>
      <c r="F240" s="165">
        <v>85130.069599999988</v>
      </c>
      <c r="G240" s="165">
        <v>3.2100000000000002E-3</v>
      </c>
      <c r="H240" s="165">
        <v>0</v>
      </c>
      <c r="I240" s="165">
        <v>3.2100000000000002E-3</v>
      </c>
      <c r="J240" s="165">
        <v>4452.7348400000001</v>
      </c>
      <c r="K240" s="165">
        <v>19.017979999999998</v>
      </c>
      <c r="L240" s="165">
        <v>4471.7528200000006</v>
      </c>
      <c r="M240" s="165">
        <v>5080.7354000000005</v>
      </c>
      <c r="N240" s="165">
        <v>22.342849999999999</v>
      </c>
      <c r="O240" s="165">
        <v>5103.0782499999996</v>
      </c>
      <c r="P240" s="165">
        <v>7.0000000000000001E-3</v>
      </c>
      <c r="Q240" s="165">
        <v>41.360829999999993</v>
      </c>
      <c r="R240" s="166">
        <v>9574.8342800000009</v>
      </c>
    </row>
    <row r="241" spans="1:18" ht="13.5">
      <c r="A241" s="167"/>
      <c r="B241" s="163" t="s">
        <v>296</v>
      </c>
      <c r="C241" s="163" t="s">
        <v>297</v>
      </c>
      <c r="D241" s="164">
        <v>2987.7645699999998</v>
      </c>
      <c r="E241" s="165">
        <v>0</v>
      </c>
      <c r="F241" s="165">
        <v>2987.7645699999998</v>
      </c>
      <c r="G241" s="165">
        <v>0</v>
      </c>
      <c r="H241" s="165">
        <v>0</v>
      </c>
      <c r="I241" s="165">
        <v>0</v>
      </c>
      <c r="J241" s="165">
        <v>0</v>
      </c>
      <c r="K241" s="165">
        <v>0</v>
      </c>
      <c r="L241" s="165">
        <v>0</v>
      </c>
      <c r="M241" s="165">
        <v>0</v>
      </c>
      <c r="N241" s="165">
        <v>0</v>
      </c>
      <c r="O241" s="165">
        <v>0</v>
      </c>
      <c r="P241" s="165">
        <v>1E-3</v>
      </c>
      <c r="Q241" s="165">
        <v>0</v>
      </c>
      <c r="R241" s="166">
        <v>0</v>
      </c>
    </row>
    <row r="242" spans="1:18" ht="13.5">
      <c r="A242" s="163" t="s">
        <v>851</v>
      </c>
      <c r="B242" s="818"/>
      <c r="C242" s="818"/>
      <c r="D242" s="164">
        <v>88117.834169999987</v>
      </c>
      <c r="E242" s="165">
        <v>0</v>
      </c>
      <c r="F242" s="165">
        <v>88117.834169999987</v>
      </c>
      <c r="G242" s="165">
        <v>3.2100000000000002E-3</v>
      </c>
      <c r="H242" s="165">
        <v>0</v>
      </c>
      <c r="I242" s="165">
        <v>3.2100000000000002E-3</v>
      </c>
      <c r="J242" s="165">
        <v>4452.7348400000001</v>
      </c>
      <c r="K242" s="165">
        <v>19.017979999999998</v>
      </c>
      <c r="L242" s="165">
        <v>4471.7528200000006</v>
      </c>
      <c r="M242" s="165">
        <v>5080.7354000000005</v>
      </c>
      <c r="N242" s="165">
        <v>22.342849999999999</v>
      </c>
      <c r="O242" s="165">
        <v>5103.0782499999996</v>
      </c>
      <c r="P242" s="165">
        <v>8.0000000000000002E-3</v>
      </c>
      <c r="Q242" s="165">
        <v>41.360829999999993</v>
      </c>
      <c r="R242" s="166">
        <v>9574.8342800000009</v>
      </c>
    </row>
    <row r="243" spans="1:18" ht="13.5">
      <c r="A243" s="163" t="s">
        <v>26</v>
      </c>
      <c r="B243" s="163" t="s">
        <v>182</v>
      </c>
      <c r="C243" s="163" t="s">
        <v>283</v>
      </c>
      <c r="D243" s="164">
        <v>15116.37818</v>
      </c>
      <c r="E243" s="165">
        <v>0</v>
      </c>
      <c r="F243" s="165">
        <v>15116.37818</v>
      </c>
      <c r="G243" s="165">
        <v>0</v>
      </c>
      <c r="H243" s="165">
        <v>0</v>
      </c>
      <c r="I243" s="165">
        <v>0</v>
      </c>
      <c r="J243" s="165">
        <v>711.96321</v>
      </c>
      <c r="K243" s="165">
        <v>3.8310000000000004E-2</v>
      </c>
      <c r="L243" s="165">
        <v>712.00152000000003</v>
      </c>
      <c r="M243" s="165">
        <v>237.21412000000001</v>
      </c>
      <c r="N243" s="165">
        <v>0</v>
      </c>
      <c r="O243" s="165">
        <v>237.21412000000001</v>
      </c>
      <c r="P243" s="165">
        <v>1E-3</v>
      </c>
      <c r="Q243" s="165">
        <v>3.8310000000000004E-2</v>
      </c>
      <c r="R243" s="166">
        <v>949.21564000000001</v>
      </c>
    </row>
    <row r="244" spans="1:18" ht="13.5">
      <c r="A244" s="167"/>
      <c r="B244" s="167"/>
      <c r="C244" s="168" t="s">
        <v>354</v>
      </c>
      <c r="D244" s="169">
        <v>15681.989300000001</v>
      </c>
      <c r="E244" s="121">
        <v>0</v>
      </c>
      <c r="F244" s="121">
        <v>15681.989300000001</v>
      </c>
      <c r="G244" s="121">
        <v>0</v>
      </c>
      <c r="H244" s="121">
        <v>0</v>
      </c>
      <c r="I244" s="121">
        <v>0</v>
      </c>
      <c r="J244" s="121">
        <v>0</v>
      </c>
      <c r="K244" s="121">
        <v>0</v>
      </c>
      <c r="L244" s="121">
        <v>0</v>
      </c>
      <c r="M244" s="121">
        <v>0</v>
      </c>
      <c r="N244" s="121">
        <v>0</v>
      </c>
      <c r="O244" s="121">
        <v>0</v>
      </c>
      <c r="P244" s="121">
        <v>1E-3</v>
      </c>
      <c r="Q244" s="121">
        <v>0</v>
      </c>
      <c r="R244" s="170">
        <v>0</v>
      </c>
    </row>
    <row r="245" spans="1:18" ht="13.5">
      <c r="A245" s="167"/>
      <c r="B245" s="167"/>
      <c r="C245" s="168" t="s">
        <v>183</v>
      </c>
      <c r="D245" s="169">
        <v>149555.49681000001</v>
      </c>
      <c r="E245" s="121">
        <v>0</v>
      </c>
      <c r="F245" s="121">
        <v>149555.49681000001</v>
      </c>
      <c r="G245" s="121">
        <v>0.20817000000000002</v>
      </c>
      <c r="H245" s="121">
        <v>0</v>
      </c>
      <c r="I245" s="121">
        <v>0.20817000000000002</v>
      </c>
      <c r="J245" s="121">
        <v>10535.205019999999</v>
      </c>
      <c r="K245" s="121">
        <v>17.676689999999997</v>
      </c>
      <c r="L245" s="121">
        <v>10552.881710000001</v>
      </c>
      <c r="M245" s="121">
        <v>7886.1111500000006</v>
      </c>
      <c r="N245" s="121">
        <v>121.8507</v>
      </c>
      <c r="O245" s="121">
        <v>8007.9618500000006</v>
      </c>
      <c r="P245" s="121">
        <v>8.0000000000000002E-3</v>
      </c>
      <c r="Q245" s="121">
        <v>139.52739000000003</v>
      </c>
      <c r="R245" s="170">
        <v>18561.051729999999</v>
      </c>
    </row>
    <row r="246" spans="1:18" ht="13.5">
      <c r="A246" s="167"/>
      <c r="B246" s="163" t="s">
        <v>284</v>
      </c>
      <c r="C246" s="163" t="s">
        <v>284</v>
      </c>
      <c r="D246" s="164">
        <v>19100.80863</v>
      </c>
      <c r="E246" s="165">
        <v>0</v>
      </c>
      <c r="F246" s="165">
        <v>19100.80863</v>
      </c>
      <c r="G246" s="165">
        <v>0</v>
      </c>
      <c r="H246" s="165">
        <v>0</v>
      </c>
      <c r="I246" s="165">
        <v>0</v>
      </c>
      <c r="J246" s="165">
        <v>1416.18607</v>
      </c>
      <c r="K246" s="165">
        <v>6.5866699999999998</v>
      </c>
      <c r="L246" s="165">
        <v>1422.7727399999999</v>
      </c>
      <c r="M246" s="165">
        <v>475.56254999999999</v>
      </c>
      <c r="N246" s="165">
        <v>0</v>
      </c>
      <c r="O246" s="165">
        <v>475.56254999999999</v>
      </c>
      <c r="P246" s="165">
        <v>1E-3</v>
      </c>
      <c r="Q246" s="165">
        <v>6.5866699999999998</v>
      </c>
      <c r="R246" s="166">
        <v>1898.33529</v>
      </c>
    </row>
    <row r="247" spans="1:18" ht="13.5">
      <c r="A247" s="163" t="s">
        <v>852</v>
      </c>
      <c r="B247" s="818"/>
      <c r="C247" s="818"/>
      <c r="D247" s="164">
        <v>199454.67291999998</v>
      </c>
      <c r="E247" s="165">
        <v>0</v>
      </c>
      <c r="F247" s="165">
        <v>199454.67291999998</v>
      </c>
      <c r="G247" s="165">
        <v>0.20817000000000002</v>
      </c>
      <c r="H247" s="165">
        <v>0</v>
      </c>
      <c r="I247" s="165">
        <v>0.20817000000000002</v>
      </c>
      <c r="J247" s="165">
        <v>12663.354300000001</v>
      </c>
      <c r="K247" s="165">
        <v>24.301669999999998</v>
      </c>
      <c r="L247" s="165">
        <v>12687.65597</v>
      </c>
      <c r="M247" s="165">
        <v>8598.8878199999999</v>
      </c>
      <c r="N247" s="165">
        <v>121.8507</v>
      </c>
      <c r="O247" s="165">
        <v>8720.7385200000008</v>
      </c>
      <c r="P247" s="165">
        <v>1.0999999999999999E-2</v>
      </c>
      <c r="Q247" s="165">
        <v>146.15237000000002</v>
      </c>
      <c r="R247" s="166">
        <v>21408.60266</v>
      </c>
    </row>
    <row r="248" spans="1:18" ht="13.5">
      <c r="A248" s="171" t="s">
        <v>356</v>
      </c>
      <c r="B248" s="172"/>
      <c r="C248" s="172"/>
      <c r="D248" s="173">
        <v>14081528.848140003</v>
      </c>
      <c r="E248" s="174">
        <v>356922.29165999999</v>
      </c>
      <c r="F248" s="174">
        <v>14438451.139800003</v>
      </c>
      <c r="G248" s="174">
        <v>1459.35106</v>
      </c>
      <c r="H248" s="174">
        <v>51.632340000000006</v>
      </c>
      <c r="I248" s="174">
        <v>1510.9834000000001</v>
      </c>
      <c r="J248" s="174">
        <v>1750109.0113500003</v>
      </c>
      <c r="K248" s="174">
        <v>35812.255010000001</v>
      </c>
      <c r="L248" s="174">
        <v>1785921.26636</v>
      </c>
      <c r="M248" s="174">
        <v>6833411.5183100002</v>
      </c>
      <c r="N248" s="174">
        <v>145522.91425999993</v>
      </c>
      <c r="O248" s="174">
        <v>6978934.4325699983</v>
      </c>
      <c r="P248" s="174">
        <v>0.78100000000000003</v>
      </c>
      <c r="Q248" s="174">
        <v>181386.80161000005</v>
      </c>
      <c r="R248" s="175">
        <v>8766366.6823299993</v>
      </c>
    </row>
    <row r="249" spans="1:18" ht="13.5">
      <c r="A249" s="7"/>
      <c r="B249" s="7"/>
      <c r="C249" s="7"/>
      <c r="D249" s="7"/>
      <c r="E249" s="7"/>
      <c r="F249" s="7"/>
      <c r="G249" s="7"/>
      <c r="H249" s="7"/>
      <c r="I249" s="7"/>
      <c r="J249" s="7"/>
      <c r="K249" s="7"/>
      <c r="L249" s="7"/>
      <c r="M249" s="7"/>
      <c r="N249" s="7"/>
      <c r="O249" s="7"/>
      <c r="P249" s="7"/>
      <c r="Q249" s="7"/>
      <c r="R249" s="7"/>
    </row>
    <row r="250" spans="1:18" ht="13.5">
      <c r="A250" s="7"/>
      <c r="B250" s="7"/>
      <c r="C250" s="7"/>
      <c r="D250" s="7"/>
      <c r="E250" s="7"/>
      <c r="F250" s="7"/>
      <c r="G250" s="7"/>
      <c r="H250" s="7"/>
      <c r="I250" s="7"/>
      <c r="J250" s="7"/>
      <c r="K250" s="7"/>
      <c r="L250" s="7"/>
      <c r="M250" s="7"/>
      <c r="N250" s="7"/>
      <c r="O250" s="7"/>
      <c r="P250" s="7"/>
      <c r="Q250" s="7"/>
      <c r="R250" s="7"/>
    </row>
    <row r="251" spans="1:18" ht="13.5">
      <c r="A251" s="7"/>
      <c r="B251" s="7"/>
      <c r="C251" s="7"/>
      <c r="D251" s="7"/>
      <c r="E251" s="7"/>
      <c r="F251" s="7"/>
      <c r="G251" s="7"/>
      <c r="H251" s="7"/>
      <c r="I251" s="7"/>
      <c r="J251" s="7"/>
      <c r="K251" s="7"/>
      <c r="L251" s="7"/>
      <c r="M251" s="7"/>
      <c r="N251" s="7"/>
      <c r="O251" s="7"/>
      <c r="P251" s="7"/>
      <c r="Q251" s="7"/>
      <c r="R251" s="7"/>
    </row>
    <row r="252" spans="1:18" ht="13.5">
      <c r="A252" s="7"/>
      <c r="B252" s="7"/>
      <c r="C252" s="7"/>
      <c r="D252" s="7"/>
      <c r="E252" s="7"/>
      <c r="F252" s="7"/>
      <c r="G252" s="7"/>
      <c r="H252" s="7"/>
      <c r="I252" s="7"/>
      <c r="J252" s="7"/>
      <c r="K252" s="7"/>
      <c r="L252" s="7"/>
      <c r="M252" s="7"/>
      <c r="N252" s="7"/>
      <c r="O252" s="7"/>
      <c r="P252" s="7"/>
      <c r="Q252" s="7"/>
      <c r="R252" s="7"/>
    </row>
    <row r="253" spans="1:18" ht="13.5">
      <c r="A253" s="7"/>
      <c r="B253" s="7"/>
      <c r="C253" s="7"/>
      <c r="D253" s="7"/>
      <c r="E253" s="7"/>
      <c r="F253" s="7"/>
      <c r="G253" s="7"/>
      <c r="H253" s="7"/>
      <c r="I253" s="7"/>
      <c r="J253" s="7"/>
      <c r="K253" s="7"/>
      <c r="L253" s="7"/>
      <c r="M253" s="7"/>
      <c r="N253" s="7"/>
      <c r="O253" s="7"/>
      <c r="P253" s="7"/>
      <c r="Q253" s="7"/>
      <c r="R253" s="7"/>
    </row>
    <row r="254" spans="1:18" ht="13.5">
      <c r="A254" s="7"/>
      <c r="B254" s="7"/>
      <c r="C254" s="7"/>
      <c r="D254" s="7"/>
      <c r="E254" s="7"/>
      <c r="F254" s="7"/>
      <c r="G254" s="7"/>
      <c r="H254" s="7"/>
      <c r="I254" s="7"/>
      <c r="J254" s="7"/>
      <c r="K254" s="7"/>
      <c r="L254" s="7"/>
      <c r="M254" s="7"/>
      <c r="N254" s="7"/>
      <c r="O254" s="7"/>
      <c r="P254" s="7"/>
      <c r="Q254" s="7"/>
      <c r="R254" s="7"/>
    </row>
    <row r="255" spans="1:18" ht="13.5">
      <c r="A255" s="7"/>
      <c r="B255" s="7"/>
      <c r="C255" s="7"/>
      <c r="D255" s="7"/>
      <c r="E255" s="7"/>
      <c r="F255" s="7"/>
      <c r="G255" s="7"/>
      <c r="H255" s="7"/>
      <c r="I255" s="7"/>
      <c r="J255" s="7"/>
      <c r="K255" s="7"/>
      <c r="L255" s="7"/>
      <c r="M255" s="7"/>
      <c r="N255" s="7"/>
      <c r="O255" s="7"/>
      <c r="P255" s="7"/>
      <c r="Q255" s="7"/>
      <c r="R255" s="7"/>
    </row>
    <row r="256" spans="1:18" ht="13.5">
      <c r="A256" s="7"/>
      <c r="B256" s="7"/>
      <c r="C256" s="7"/>
      <c r="D256" s="7"/>
      <c r="E256" s="7"/>
      <c r="F256" s="7"/>
      <c r="G256" s="7"/>
      <c r="H256" s="7"/>
      <c r="I256" s="7"/>
      <c r="J256" s="7"/>
      <c r="K256" s="7"/>
      <c r="L256" s="7"/>
      <c r="M256" s="7"/>
      <c r="N256" s="7"/>
      <c r="O256" s="7"/>
      <c r="P256" s="7"/>
      <c r="Q256" s="7"/>
      <c r="R256" s="7"/>
    </row>
    <row r="257" spans="1:18" ht="13.5">
      <c r="A257" s="7"/>
      <c r="B257" s="7"/>
      <c r="C257" s="7"/>
      <c r="D257" s="7"/>
      <c r="E257" s="7"/>
      <c r="F257" s="7"/>
      <c r="G257" s="7"/>
      <c r="H257" s="7"/>
      <c r="I257" s="7"/>
      <c r="J257" s="7"/>
      <c r="K257" s="7"/>
      <c r="L257" s="7"/>
      <c r="M257" s="7"/>
      <c r="N257" s="7"/>
      <c r="O257" s="7"/>
      <c r="P257" s="7"/>
      <c r="Q257" s="7"/>
      <c r="R257" s="7"/>
    </row>
    <row r="258" spans="1:18" ht="13.5">
      <c r="A258" s="7"/>
      <c r="B258" s="7"/>
      <c r="C258" s="7"/>
      <c r="D258" s="7"/>
      <c r="E258" s="7"/>
      <c r="F258" s="7"/>
      <c r="G258" s="7"/>
      <c r="H258" s="7"/>
      <c r="I258" s="7"/>
      <c r="J258" s="7"/>
      <c r="K258" s="7"/>
      <c r="L258" s="7"/>
      <c r="M258" s="7"/>
      <c r="N258" s="7"/>
      <c r="O258" s="7"/>
      <c r="P258" s="7"/>
      <c r="Q258" s="7"/>
      <c r="R258" s="7"/>
    </row>
    <row r="259" spans="1:18" ht="13.5">
      <c r="A259" s="7"/>
      <c r="B259" s="7"/>
      <c r="C259" s="7"/>
      <c r="D259" s="7"/>
      <c r="E259" s="7"/>
      <c r="F259" s="7"/>
      <c r="G259" s="7"/>
      <c r="H259" s="7"/>
      <c r="I259" s="7"/>
      <c r="J259" s="7"/>
      <c r="K259" s="7"/>
      <c r="L259" s="7"/>
      <c r="M259" s="7"/>
      <c r="N259" s="7"/>
      <c r="O259" s="7"/>
      <c r="P259" s="7"/>
      <c r="Q259" s="7"/>
      <c r="R259" s="7"/>
    </row>
    <row r="260" spans="1:18" ht="13.5">
      <c r="A260" s="7"/>
      <c r="B260" s="7"/>
      <c r="C260" s="7"/>
      <c r="D260" s="7"/>
      <c r="E260" s="7"/>
      <c r="F260" s="7"/>
      <c r="G260" s="7"/>
      <c r="H260" s="7"/>
      <c r="I260" s="7"/>
      <c r="J260" s="7"/>
      <c r="K260" s="7"/>
      <c r="L260" s="7"/>
      <c r="M260" s="7"/>
      <c r="N260" s="7"/>
      <c r="O260" s="7"/>
      <c r="P260" s="7"/>
      <c r="Q260" s="7"/>
      <c r="R260" s="7"/>
    </row>
    <row r="261" spans="1:18" ht="13.5">
      <c r="A261" s="7"/>
      <c r="B261" s="7"/>
      <c r="C261" s="7"/>
      <c r="D261" s="7"/>
      <c r="E261" s="7"/>
      <c r="F261" s="7"/>
      <c r="G261" s="7"/>
      <c r="H261" s="7"/>
      <c r="I261" s="7"/>
      <c r="J261" s="7"/>
      <c r="K261" s="7"/>
      <c r="L261" s="7"/>
      <c r="M261" s="7"/>
      <c r="N261" s="7"/>
      <c r="O261" s="7"/>
      <c r="P261" s="7"/>
      <c r="Q261" s="7"/>
      <c r="R261" s="7"/>
    </row>
    <row r="262" spans="1:18" ht="13.5">
      <c r="A262" s="7"/>
      <c r="B262" s="7"/>
      <c r="C262" s="7"/>
      <c r="D262" s="7"/>
      <c r="E262" s="7"/>
      <c r="F262" s="7"/>
      <c r="G262" s="7"/>
      <c r="H262" s="7"/>
      <c r="I262" s="7"/>
      <c r="J262" s="7"/>
      <c r="K262" s="7"/>
      <c r="L262" s="7"/>
      <c r="M262" s="7"/>
      <c r="N262" s="7"/>
      <c r="O262" s="7"/>
      <c r="P262" s="7"/>
      <c r="Q262" s="7"/>
      <c r="R262" s="7"/>
    </row>
    <row r="263" spans="1:18" ht="13.5">
      <c r="A263" s="7"/>
      <c r="B263" s="7"/>
      <c r="C263" s="7"/>
      <c r="D263" s="7"/>
      <c r="E263" s="7"/>
      <c r="F263" s="7"/>
      <c r="G263" s="7"/>
      <c r="H263" s="7"/>
      <c r="I263" s="7"/>
      <c r="J263" s="7"/>
      <c r="K263" s="7"/>
      <c r="L263" s="7"/>
      <c r="M263" s="7"/>
      <c r="N263" s="7"/>
      <c r="O263" s="7"/>
      <c r="P263" s="7"/>
      <c r="Q263" s="7"/>
      <c r="R263" s="7"/>
    </row>
    <row r="264" spans="1:18" ht="13.5">
      <c r="A264" s="7"/>
      <c r="B264" s="7"/>
      <c r="C264" s="7"/>
      <c r="D264" s="7"/>
      <c r="E264" s="7"/>
      <c r="F264" s="7"/>
      <c r="G264" s="7"/>
      <c r="H264" s="7"/>
      <c r="I264" s="7"/>
      <c r="J264" s="7"/>
      <c r="K264" s="7"/>
      <c r="L264" s="7"/>
      <c r="M264" s="7"/>
      <c r="N264" s="7"/>
      <c r="O264" s="7"/>
      <c r="P264" s="7"/>
      <c r="Q264" s="7"/>
      <c r="R264" s="7"/>
    </row>
    <row r="265" spans="1:18" ht="13.5">
      <c r="A265" s="7"/>
      <c r="B265" s="7"/>
      <c r="C265" s="7"/>
      <c r="D265" s="7"/>
      <c r="E265" s="7"/>
      <c r="F265" s="7"/>
      <c r="G265" s="7"/>
      <c r="H265" s="7"/>
      <c r="I265" s="7"/>
      <c r="J265" s="7"/>
      <c r="K265" s="7"/>
      <c r="L265" s="7"/>
      <c r="M265" s="7"/>
      <c r="N265" s="7"/>
      <c r="O265" s="7"/>
      <c r="P265" s="7"/>
      <c r="Q265" s="7"/>
      <c r="R265" s="7"/>
    </row>
    <row r="266" spans="1:18" ht="13.5">
      <c r="A266" s="7"/>
      <c r="B266" s="7"/>
      <c r="C266" s="7"/>
      <c r="D266" s="7"/>
      <c r="E266" s="7"/>
      <c r="F266" s="7"/>
      <c r="G266" s="7"/>
      <c r="H266" s="7"/>
      <c r="I266" s="7"/>
      <c r="J266" s="7"/>
      <c r="K266" s="7"/>
      <c r="L266" s="7"/>
      <c r="M266" s="7"/>
      <c r="N266" s="7"/>
      <c r="O266" s="7"/>
      <c r="P266" s="7"/>
      <c r="Q266" s="7"/>
      <c r="R266" s="7"/>
    </row>
    <row r="267" spans="1:18" ht="13.5">
      <c r="A267" s="7"/>
      <c r="B267" s="7"/>
      <c r="C267" s="7"/>
      <c r="D267" s="7"/>
      <c r="E267" s="7"/>
      <c r="F267" s="7"/>
      <c r="G267" s="7"/>
      <c r="H267" s="7"/>
      <c r="I267" s="7"/>
      <c r="J267" s="7"/>
      <c r="K267" s="7"/>
      <c r="L267" s="7"/>
      <c r="M267" s="7"/>
      <c r="N267" s="7"/>
      <c r="O267" s="7"/>
      <c r="P267" s="7"/>
      <c r="Q267" s="7"/>
      <c r="R267" s="7"/>
    </row>
    <row r="268" spans="1:18" ht="13.5">
      <c r="A268" s="7"/>
      <c r="B268" s="7"/>
      <c r="C268" s="7"/>
      <c r="D268" s="7"/>
      <c r="E268" s="7"/>
      <c r="F268" s="7"/>
      <c r="G268" s="7"/>
      <c r="H268" s="7"/>
      <c r="I268" s="7"/>
      <c r="J268" s="7"/>
      <c r="K268" s="7"/>
      <c r="L268" s="7"/>
      <c r="M268" s="7"/>
      <c r="N268" s="7"/>
      <c r="O268" s="7"/>
      <c r="P268" s="7"/>
      <c r="Q268" s="7"/>
      <c r="R268" s="7"/>
    </row>
    <row r="269" spans="1:18" ht="13.5">
      <c r="A269" s="7"/>
      <c r="B269" s="7"/>
      <c r="C269" s="7"/>
      <c r="D269" s="7"/>
      <c r="E269" s="7"/>
      <c r="F269" s="7"/>
      <c r="G269" s="7"/>
      <c r="H269" s="7"/>
      <c r="I269" s="7"/>
      <c r="J269" s="7"/>
      <c r="K269" s="7"/>
      <c r="L269" s="7"/>
      <c r="M269" s="7"/>
      <c r="N269" s="7"/>
      <c r="O269" s="7"/>
      <c r="P269" s="7"/>
      <c r="Q269" s="7"/>
      <c r="R269" s="7"/>
    </row>
    <row r="270" spans="1:18" ht="13.5">
      <c r="A270" s="7"/>
      <c r="B270" s="7"/>
      <c r="C270" s="7"/>
      <c r="D270" s="7"/>
      <c r="E270" s="7"/>
      <c r="F270" s="7"/>
      <c r="G270" s="7"/>
      <c r="H270" s="7"/>
      <c r="I270" s="7"/>
      <c r="J270" s="7"/>
      <c r="K270" s="7"/>
      <c r="L270" s="7"/>
      <c r="M270" s="7"/>
      <c r="N270" s="7"/>
      <c r="O270" s="7"/>
      <c r="P270" s="7"/>
      <c r="Q270" s="7"/>
      <c r="R270" s="7"/>
    </row>
    <row r="271" spans="1:18" ht="13.5">
      <c r="A271" s="7"/>
      <c r="B271" s="7"/>
      <c r="C271" s="7"/>
      <c r="D271" s="7"/>
      <c r="E271" s="7"/>
      <c r="F271" s="7"/>
      <c r="G271" s="7"/>
      <c r="H271" s="7"/>
      <c r="I271" s="7"/>
      <c r="J271" s="7"/>
      <c r="K271" s="7"/>
      <c r="L271" s="7"/>
      <c r="M271" s="7"/>
      <c r="N271" s="7"/>
      <c r="O271" s="7"/>
      <c r="P271" s="7"/>
      <c r="Q271" s="7"/>
      <c r="R271" s="7"/>
    </row>
    <row r="272" spans="1:18" ht="13.5">
      <c r="A272" s="7"/>
      <c r="B272" s="7"/>
      <c r="C272" s="7"/>
      <c r="D272" s="7"/>
      <c r="E272" s="7"/>
      <c r="F272" s="7"/>
      <c r="G272" s="7"/>
      <c r="H272" s="7"/>
      <c r="I272" s="7"/>
      <c r="J272" s="7"/>
      <c r="K272" s="7"/>
      <c r="L272" s="7"/>
      <c r="M272" s="7"/>
      <c r="N272" s="7"/>
      <c r="O272" s="7"/>
      <c r="P272" s="7"/>
      <c r="Q272" s="7"/>
      <c r="R272" s="7"/>
    </row>
    <row r="273" spans="1:18" ht="13.5">
      <c r="A273" s="7"/>
      <c r="B273" s="7"/>
      <c r="C273" s="7"/>
      <c r="D273" s="7"/>
      <c r="E273" s="7"/>
      <c r="F273" s="7"/>
      <c r="G273" s="7"/>
      <c r="H273" s="7"/>
      <c r="I273" s="7"/>
      <c r="J273" s="7"/>
      <c r="K273" s="7"/>
      <c r="L273" s="7"/>
      <c r="M273" s="7"/>
      <c r="N273" s="7"/>
      <c r="O273" s="7"/>
      <c r="P273" s="7"/>
      <c r="Q273" s="7"/>
      <c r="R273" s="7"/>
    </row>
    <row r="274" spans="1:18" ht="13.5">
      <c r="A274" s="7"/>
      <c r="B274" s="7"/>
      <c r="C274" s="7"/>
      <c r="D274" s="7"/>
      <c r="E274" s="7"/>
      <c r="F274" s="7"/>
      <c r="G274" s="7"/>
      <c r="H274" s="7"/>
      <c r="I274" s="7"/>
      <c r="J274" s="7"/>
      <c r="K274" s="7"/>
      <c r="L274" s="7"/>
      <c r="M274" s="7"/>
      <c r="N274" s="7"/>
      <c r="O274" s="7"/>
      <c r="P274" s="7"/>
      <c r="Q274" s="7"/>
      <c r="R274" s="7"/>
    </row>
    <row r="275" spans="1:18" ht="13.5">
      <c r="A275" s="7"/>
      <c r="B275" s="7"/>
      <c r="C275" s="7"/>
      <c r="D275" s="7"/>
      <c r="E275" s="7"/>
      <c r="F275" s="7"/>
      <c r="G275" s="7"/>
      <c r="H275" s="7"/>
      <c r="I275" s="7"/>
      <c r="J275" s="7"/>
      <c r="K275" s="7"/>
      <c r="L275" s="7"/>
      <c r="M275" s="7"/>
      <c r="N275" s="7"/>
      <c r="O275" s="7"/>
      <c r="P275" s="7"/>
      <c r="Q275" s="7"/>
      <c r="R275" s="7"/>
    </row>
    <row r="276" spans="1:18" ht="13.5">
      <c r="A276" s="7"/>
      <c r="B276" s="7"/>
      <c r="C276" s="7"/>
      <c r="D276" s="7"/>
      <c r="E276" s="7"/>
      <c r="F276" s="7"/>
      <c r="G276" s="7"/>
      <c r="H276" s="7"/>
      <c r="I276" s="7"/>
      <c r="J276" s="7"/>
      <c r="K276" s="7"/>
      <c r="L276" s="7"/>
      <c r="M276" s="7"/>
      <c r="N276" s="7"/>
      <c r="O276" s="7"/>
      <c r="P276" s="7"/>
      <c r="Q276" s="7"/>
      <c r="R276" s="7"/>
    </row>
    <row r="277" spans="1:18" ht="13.5">
      <c r="A277" s="7"/>
      <c r="B277" s="7"/>
      <c r="C277" s="7"/>
      <c r="D277" s="7"/>
      <c r="E277" s="7"/>
      <c r="F277" s="7"/>
      <c r="G277" s="7"/>
      <c r="H277" s="7"/>
      <c r="I277" s="7"/>
      <c r="J277" s="7"/>
      <c r="K277" s="7"/>
      <c r="L277" s="7"/>
      <c r="M277" s="7"/>
      <c r="N277" s="7"/>
      <c r="O277" s="7"/>
      <c r="P277" s="7"/>
      <c r="Q277" s="7"/>
      <c r="R277" s="7"/>
    </row>
    <row r="278" spans="1:18" ht="13.5">
      <c r="A278" s="7"/>
      <c r="B278" s="7"/>
      <c r="C278" s="7"/>
      <c r="D278" s="7"/>
      <c r="E278" s="7"/>
      <c r="F278" s="7"/>
      <c r="G278" s="7"/>
      <c r="H278" s="7"/>
      <c r="I278" s="7"/>
      <c r="J278" s="7"/>
      <c r="K278" s="7"/>
      <c r="L278" s="7"/>
      <c r="M278" s="7"/>
      <c r="N278" s="7"/>
      <c r="O278" s="7"/>
      <c r="P278" s="7"/>
      <c r="Q278" s="7"/>
      <c r="R278" s="7"/>
    </row>
    <row r="279" spans="1:18" ht="13.5">
      <c r="A279" s="7"/>
      <c r="B279" s="7"/>
      <c r="C279" s="7"/>
      <c r="D279" s="7"/>
      <c r="E279" s="7"/>
      <c r="F279" s="7"/>
      <c r="G279" s="7"/>
      <c r="H279" s="7"/>
      <c r="I279" s="7"/>
      <c r="J279" s="7"/>
      <c r="K279" s="7"/>
      <c r="L279" s="7"/>
      <c r="M279" s="7"/>
      <c r="N279" s="7"/>
      <c r="O279" s="7"/>
      <c r="P279" s="7"/>
      <c r="Q279" s="7"/>
      <c r="R279" s="7"/>
    </row>
    <row r="280" spans="1:18" ht="13.5">
      <c r="A280" s="7"/>
      <c r="B280" s="7"/>
      <c r="C280" s="7"/>
      <c r="D280" s="7"/>
      <c r="E280" s="7"/>
      <c r="F280" s="7"/>
      <c r="G280" s="7"/>
      <c r="H280" s="7"/>
      <c r="I280" s="7"/>
      <c r="J280" s="7"/>
      <c r="K280" s="7"/>
      <c r="L280" s="7"/>
      <c r="M280" s="7"/>
      <c r="N280" s="7"/>
      <c r="O280" s="7"/>
      <c r="P280" s="7"/>
      <c r="Q280" s="7"/>
      <c r="R280" s="7"/>
    </row>
    <row r="281" spans="1:18" ht="13.5">
      <c r="A281" s="7"/>
      <c r="B281" s="7"/>
      <c r="C281" s="7"/>
      <c r="D281" s="7"/>
      <c r="E281" s="7"/>
      <c r="F281" s="7"/>
      <c r="G281" s="7"/>
      <c r="H281" s="7"/>
      <c r="I281" s="7"/>
      <c r="J281" s="7"/>
      <c r="K281" s="7"/>
      <c r="L281" s="7"/>
      <c r="M281" s="7"/>
      <c r="N281" s="7"/>
      <c r="O281" s="7"/>
      <c r="P281" s="7"/>
      <c r="Q281" s="7"/>
      <c r="R281" s="7"/>
    </row>
    <row r="282" spans="1:18" ht="13.5">
      <c r="A282" s="7"/>
      <c r="B282" s="7"/>
      <c r="C282" s="7"/>
      <c r="D282" s="7"/>
      <c r="E282" s="7"/>
      <c r="F282" s="7"/>
      <c r="G282" s="7"/>
      <c r="H282" s="7"/>
      <c r="I282" s="7"/>
      <c r="J282" s="7"/>
      <c r="K282" s="7"/>
      <c r="L282" s="7"/>
      <c r="M282" s="7"/>
      <c r="N282" s="7"/>
      <c r="O282" s="7"/>
      <c r="P282" s="7"/>
      <c r="Q282" s="7"/>
      <c r="R282" s="7"/>
    </row>
    <row r="283" spans="1:18" ht="13.5">
      <c r="A283" s="7"/>
      <c r="B283" s="7"/>
      <c r="C283" s="7"/>
      <c r="D283" s="7"/>
      <c r="E283" s="7"/>
      <c r="F283" s="7"/>
      <c r="G283" s="7"/>
      <c r="H283" s="7"/>
      <c r="I283" s="7"/>
      <c r="J283" s="7"/>
      <c r="K283" s="7"/>
      <c r="L283" s="7"/>
      <c r="M283" s="7"/>
      <c r="N283" s="7"/>
      <c r="O283" s="7"/>
      <c r="P283" s="7"/>
      <c r="Q283" s="7"/>
      <c r="R283" s="7"/>
    </row>
    <row r="284" spans="1:18" ht="13.5">
      <c r="A284" s="7"/>
      <c r="B284" s="7"/>
      <c r="C284" s="7"/>
      <c r="D284" s="7"/>
      <c r="E284" s="7"/>
      <c r="F284" s="7"/>
      <c r="G284" s="7"/>
      <c r="H284" s="7"/>
      <c r="I284" s="7"/>
      <c r="J284" s="7"/>
      <c r="K284" s="7"/>
      <c r="L284" s="7"/>
      <c r="M284" s="7"/>
      <c r="N284" s="7"/>
      <c r="O284" s="7"/>
      <c r="P284" s="7"/>
      <c r="Q284" s="7"/>
      <c r="R284" s="7"/>
    </row>
    <row r="285" spans="1:18" ht="13.5">
      <c r="A285" s="7"/>
      <c r="B285" s="7"/>
      <c r="C285" s="7"/>
      <c r="D285" s="7"/>
      <c r="E285" s="7"/>
      <c r="F285" s="7"/>
      <c r="G285" s="7"/>
      <c r="H285" s="7"/>
      <c r="I285" s="7"/>
      <c r="J285" s="7"/>
      <c r="K285" s="7"/>
      <c r="L285" s="7"/>
      <c r="M285" s="7"/>
      <c r="N285" s="7"/>
      <c r="O285" s="7"/>
      <c r="P285" s="7"/>
      <c r="Q285" s="7"/>
      <c r="R285" s="7"/>
    </row>
    <row r="286" spans="1:18" ht="13.5">
      <c r="A286" s="7"/>
      <c r="B286" s="7"/>
      <c r="C286" s="7"/>
      <c r="D286" s="7"/>
      <c r="E286" s="7"/>
      <c r="F286" s="7"/>
      <c r="G286" s="7"/>
      <c r="H286" s="7"/>
      <c r="I286" s="7"/>
      <c r="J286" s="7"/>
      <c r="K286" s="7"/>
      <c r="L286" s="7"/>
      <c r="M286" s="7"/>
      <c r="N286" s="7"/>
      <c r="O286" s="7"/>
      <c r="P286" s="7"/>
      <c r="Q286" s="7"/>
      <c r="R286" s="7"/>
    </row>
    <row r="287" spans="1:18" ht="13.5">
      <c r="A287" s="7"/>
      <c r="B287" s="7"/>
      <c r="C287" s="7"/>
      <c r="D287" s="7"/>
      <c r="E287" s="7"/>
      <c r="F287" s="7"/>
      <c r="G287" s="7"/>
      <c r="H287" s="7"/>
      <c r="I287" s="7"/>
      <c r="J287" s="7"/>
      <c r="K287" s="7"/>
      <c r="L287" s="7"/>
      <c r="M287" s="7"/>
      <c r="N287" s="7"/>
      <c r="O287" s="7"/>
      <c r="P287" s="7"/>
      <c r="Q287" s="7"/>
      <c r="R287" s="7"/>
    </row>
    <row r="288" spans="1:18" ht="13.5">
      <c r="A288" s="7"/>
      <c r="B288" s="7"/>
      <c r="C288" s="7"/>
      <c r="D288" s="7"/>
      <c r="E288" s="7"/>
      <c r="F288" s="7"/>
      <c r="G288" s="7"/>
      <c r="H288" s="7"/>
      <c r="I288" s="7"/>
      <c r="J288" s="7"/>
      <c r="K288" s="7"/>
      <c r="L288" s="7"/>
      <c r="M288" s="7"/>
      <c r="N288" s="7"/>
      <c r="O288" s="7"/>
      <c r="P288" s="7"/>
      <c r="Q288" s="7"/>
      <c r="R288" s="7"/>
    </row>
    <row r="289" spans="1:18" ht="13.5">
      <c r="A289" s="7"/>
      <c r="B289" s="7"/>
      <c r="C289" s="7"/>
      <c r="D289" s="7"/>
      <c r="E289" s="7"/>
      <c r="F289" s="7"/>
      <c r="G289" s="7"/>
      <c r="H289" s="7"/>
      <c r="I289" s="7"/>
      <c r="J289" s="7"/>
      <c r="K289" s="7"/>
      <c r="L289" s="7"/>
      <c r="M289" s="7"/>
      <c r="N289" s="7"/>
      <c r="O289" s="7"/>
      <c r="P289" s="7"/>
      <c r="Q289" s="7"/>
      <c r="R289" s="7"/>
    </row>
    <row r="290" spans="1:18" ht="13.5">
      <c r="A290" s="7"/>
      <c r="B290" s="7"/>
      <c r="C290" s="7"/>
      <c r="D290" s="7"/>
      <c r="E290" s="7"/>
      <c r="F290" s="7"/>
      <c r="G290" s="7"/>
      <c r="H290" s="7"/>
      <c r="I290" s="7"/>
      <c r="J290" s="7"/>
      <c r="K290" s="7"/>
      <c r="L290" s="7"/>
      <c r="M290" s="7"/>
      <c r="N290" s="7"/>
      <c r="O290" s="7"/>
      <c r="P290" s="7"/>
      <c r="Q290" s="7"/>
      <c r="R290" s="7"/>
    </row>
    <row r="291" spans="1:18" ht="13.5">
      <c r="A291" s="7"/>
      <c r="B291" s="7"/>
      <c r="C291" s="7"/>
      <c r="D291" s="7"/>
      <c r="E291" s="7"/>
      <c r="F291" s="7"/>
      <c r="G291" s="7"/>
      <c r="H291" s="7"/>
      <c r="I291" s="7"/>
      <c r="J291" s="7"/>
      <c r="K291" s="7"/>
      <c r="L291" s="7"/>
      <c r="M291" s="7"/>
      <c r="N291" s="7"/>
      <c r="O291" s="7"/>
      <c r="P291" s="7"/>
      <c r="Q291" s="7"/>
      <c r="R291" s="7"/>
    </row>
    <row r="292" spans="1:18" ht="13.5">
      <c r="A292" s="7"/>
      <c r="B292" s="7"/>
      <c r="C292" s="7"/>
      <c r="D292" s="7"/>
      <c r="E292" s="7"/>
      <c r="F292" s="7"/>
      <c r="G292" s="7"/>
      <c r="H292" s="7"/>
      <c r="I292" s="7"/>
      <c r="J292" s="7"/>
      <c r="K292" s="7"/>
      <c r="L292" s="7"/>
      <c r="M292" s="7"/>
      <c r="N292" s="7"/>
      <c r="O292" s="7"/>
      <c r="P292" s="7"/>
      <c r="Q292" s="7"/>
      <c r="R292" s="7"/>
    </row>
    <row r="293" spans="1:18" ht="13.5">
      <c r="A293" s="7"/>
      <c r="B293" s="7"/>
      <c r="C293" s="7"/>
      <c r="D293" s="7"/>
      <c r="E293" s="7"/>
      <c r="F293" s="7"/>
      <c r="G293" s="7"/>
      <c r="H293" s="7"/>
      <c r="I293" s="7"/>
      <c r="J293" s="7"/>
      <c r="K293" s="7"/>
      <c r="L293" s="7"/>
      <c r="M293" s="7"/>
      <c r="N293" s="7"/>
      <c r="O293" s="7"/>
      <c r="P293" s="7"/>
      <c r="Q293" s="7"/>
      <c r="R293" s="7"/>
    </row>
    <row r="294" spans="1:18" ht="13.5">
      <c r="A294" s="7"/>
      <c r="B294" s="7"/>
      <c r="C294" s="7"/>
      <c r="D294" s="7"/>
      <c r="E294" s="7"/>
      <c r="F294" s="7"/>
      <c r="G294" s="7"/>
      <c r="H294" s="7"/>
      <c r="I294" s="7"/>
      <c r="J294" s="7"/>
      <c r="K294" s="7"/>
      <c r="L294" s="7"/>
      <c r="M294" s="7"/>
      <c r="N294" s="7"/>
      <c r="O294" s="7"/>
      <c r="P294" s="7"/>
      <c r="Q294" s="7"/>
      <c r="R294" s="7"/>
    </row>
    <row r="295" spans="1:18" ht="13.5">
      <c r="A295" s="7"/>
      <c r="B295" s="7"/>
      <c r="C295" s="7"/>
      <c r="D295" s="7"/>
      <c r="E295" s="7"/>
      <c r="F295" s="7"/>
      <c r="G295" s="7"/>
      <c r="H295" s="7"/>
      <c r="I295" s="7"/>
      <c r="J295" s="7"/>
      <c r="K295" s="7"/>
      <c r="L295" s="7"/>
      <c r="M295" s="7"/>
      <c r="N295" s="7"/>
      <c r="O295" s="7"/>
      <c r="P295" s="7"/>
      <c r="Q295" s="7"/>
      <c r="R295" s="7"/>
    </row>
    <row r="296" spans="1:18" ht="13.5">
      <c r="A296" s="7"/>
      <c r="B296" s="7"/>
      <c r="C296" s="7"/>
      <c r="D296" s="7"/>
      <c r="E296" s="7"/>
      <c r="F296" s="7"/>
      <c r="G296" s="7"/>
      <c r="H296" s="7"/>
      <c r="I296" s="7"/>
      <c r="J296" s="7"/>
      <c r="K296" s="7"/>
      <c r="L296" s="7"/>
      <c r="M296" s="7"/>
      <c r="N296" s="7"/>
      <c r="O296" s="7"/>
      <c r="P296" s="7"/>
      <c r="Q296" s="7"/>
      <c r="R296" s="7"/>
    </row>
    <row r="297" spans="1:18" ht="13.5">
      <c r="A297" s="7"/>
      <c r="B297" s="7"/>
      <c r="C297" s="7"/>
      <c r="D297" s="7"/>
      <c r="E297" s="7"/>
      <c r="F297" s="7"/>
      <c r="G297" s="7"/>
      <c r="H297" s="7"/>
      <c r="I297" s="7"/>
      <c r="J297" s="7"/>
      <c r="K297" s="7"/>
      <c r="L297" s="7"/>
      <c r="M297" s="7"/>
      <c r="N297" s="7"/>
      <c r="O297" s="7"/>
      <c r="P297" s="7"/>
      <c r="Q297" s="7"/>
      <c r="R297" s="7"/>
    </row>
    <row r="298" spans="1:18" ht="13.5">
      <c r="A298" s="7"/>
      <c r="B298" s="7"/>
      <c r="C298" s="7"/>
      <c r="D298" s="7"/>
      <c r="E298" s="7"/>
      <c r="F298" s="7"/>
      <c r="G298" s="7"/>
      <c r="H298" s="7"/>
      <c r="I298" s="7"/>
      <c r="J298" s="7"/>
      <c r="K298" s="7"/>
      <c r="L298" s="7"/>
      <c r="M298" s="7"/>
      <c r="N298" s="7"/>
      <c r="O298" s="7"/>
      <c r="P298" s="7"/>
      <c r="Q298" s="7"/>
      <c r="R298" s="7"/>
    </row>
    <row r="299" spans="1:18" ht="13.5">
      <c r="A299" s="7"/>
      <c r="B299" s="7"/>
      <c r="C299" s="7"/>
      <c r="D299" s="7"/>
      <c r="E299" s="7"/>
      <c r="F299" s="7"/>
      <c r="G299" s="7"/>
      <c r="H299" s="7"/>
      <c r="I299" s="7"/>
      <c r="J299" s="7"/>
      <c r="K299" s="7"/>
      <c r="L299" s="7"/>
      <c r="M299" s="7"/>
      <c r="N299" s="7"/>
      <c r="O299" s="7"/>
      <c r="P299" s="7"/>
      <c r="Q299" s="7"/>
      <c r="R299" s="7"/>
    </row>
    <row r="300" spans="1:18" ht="13.5">
      <c r="A300" s="7"/>
      <c r="B300" s="7"/>
      <c r="C300" s="7"/>
      <c r="D300" s="7"/>
      <c r="E300" s="7"/>
      <c r="F300" s="7"/>
      <c r="G300" s="7"/>
      <c r="H300" s="7"/>
      <c r="I300" s="7"/>
      <c r="J300" s="7"/>
      <c r="K300" s="7"/>
      <c r="L300" s="7"/>
      <c r="M300" s="7"/>
      <c r="N300" s="7"/>
      <c r="O300" s="7"/>
      <c r="P300" s="7"/>
      <c r="Q300" s="7"/>
      <c r="R300" s="7"/>
    </row>
    <row r="301" spans="1:18" ht="13.5">
      <c r="A301" s="7"/>
      <c r="B301" s="7"/>
      <c r="C301" s="7"/>
      <c r="D301" s="7"/>
      <c r="E301" s="7"/>
      <c r="F301" s="7"/>
      <c r="G301" s="7"/>
      <c r="H301" s="7"/>
      <c r="I301" s="7"/>
      <c r="J301" s="7"/>
      <c r="K301" s="7"/>
      <c r="L301" s="7"/>
      <c r="M301" s="7"/>
      <c r="N301" s="7"/>
      <c r="O301" s="7"/>
      <c r="P301" s="7"/>
      <c r="Q301" s="7"/>
      <c r="R301" s="7"/>
    </row>
    <row r="302" spans="1:18" ht="13.5">
      <c r="A302" s="7"/>
      <c r="B302" s="7"/>
      <c r="C302" s="7"/>
      <c r="D302" s="7"/>
      <c r="E302" s="7"/>
      <c r="F302" s="7"/>
      <c r="G302" s="7"/>
      <c r="H302" s="7"/>
      <c r="I302" s="7"/>
      <c r="J302" s="7"/>
      <c r="K302" s="7"/>
      <c r="L302" s="7"/>
      <c r="M302" s="7"/>
      <c r="N302" s="7"/>
      <c r="O302" s="7"/>
      <c r="P302" s="7"/>
      <c r="Q302" s="7"/>
      <c r="R302" s="7"/>
    </row>
    <row r="303" spans="1:18" ht="13.5">
      <c r="A303" s="7"/>
      <c r="B303" s="7"/>
      <c r="C303" s="7"/>
      <c r="D303" s="7"/>
      <c r="E303" s="7"/>
      <c r="F303" s="7"/>
      <c r="G303" s="7"/>
      <c r="H303" s="7"/>
      <c r="I303" s="7"/>
      <c r="J303" s="7"/>
      <c r="K303" s="7"/>
      <c r="L303" s="7"/>
      <c r="M303" s="7"/>
      <c r="N303" s="7"/>
      <c r="O303" s="7"/>
      <c r="P303" s="7"/>
      <c r="Q303" s="7"/>
      <c r="R303" s="7"/>
    </row>
    <row r="304" spans="1:18" ht="13.5">
      <c r="A304" s="7"/>
      <c r="B304" s="7"/>
      <c r="C304" s="7"/>
      <c r="D304" s="7"/>
      <c r="E304" s="7"/>
      <c r="F304" s="7"/>
      <c r="G304" s="7"/>
      <c r="H304" s="7"/>
      <c r="I304" s="7"/>
      <c r="J304" s="7"/>
      <c r="K304" s="7"/>
      <c r="L304" s="7"/>
      <c r="M304" s="7"/>
      <c r="N304" s="7"/>
      <c r="O304" s="7"/>
      <c r="P304" s="7"/>
      <c r="Q304" s="7"/>
      <c r="R304" s="7"/>
    </row>
    <row r="305" spans="1:18" ht="13.5">
      <c r="A305" s="7"/>
      <c r="B305" s="7"/>
      <c r="C305" s="7"/>
      <c r="D305" s="7"/>
      <c r="E305" s="7"/>
      <c r="F305" s="7"/>
      <c r="G305" s="7"/>
      <c r="H305" s="7"/>
      <c r="I305" s="7"/>
      <c r="J305" s="7"/>
      <c r="K305" s="7"/>
      <c r="L305" s="7"/>
      <c r="M305" s="7"/>
      <c r="N305" s="7"/>
      <c r="O305" s="7"/>
      <c r="P305" s="7"/>
      <c r="Q305" s="7"/>
      <c r="R305" s="7"/>
    </row>
    <row r="306" spans="1:18" ht="13.5">
      <c r="A306" s="7"/>
      <c r="B306" s="7"/>
      <c r="C306" s="7"/>
      <c r="D306" s="7"/>
      <c r="E306" s="7"/>
      <c r="F306" s="7"/>
      <c r="G306" s="7"/>
      <c r="H306" s="7"/>
      <c r="I306" s="7"/>
      <c r="J306" s="7"/>
      <c r="K306" s="7"/>
      <c r="L306" s="7"/>
      <c r="M306" s="7"/>
      <c r="N306" s="7"/>
      <c r="O306" s="7"/>
      <c r="P306" s="7"/>
      <c r="Q306" s="7"/>
      <c r="R306" s="7"/>
    </row>
    <row r="307" spans="1:18" ht="13.5">
      <c r="A307" s="7"/>
      <c r="B307" s="7"/>
      <c r="C307" s="7"/>
      <c r="D307" s="7"/>
      <c r="E307" s="7"/>
      <c r="F307" s="7"/>
      <c r="G307" s="7"/>
      <c r="H307" s="7"/>
      <c r="I307" s="7"/>
      <c r="J307" s="7"/>
      <c r="K307" s="7"/>
      <c r="L307" s="7"/>
      <c r="M307" s="7"/>
      <c r="N307" s="7"/>
      <c r="O307" s="7"/>
      <c r="P307" s="7"/>
      <c r="Q307" s="7"/>
      <c r="R307" s="7"/>
    </row>
    <row r="308" spans="1:18" ht="13.5">
      <c r="A308" s="7"/>
      <c r="B308" s="7"/>
      <c r="C308" s="7"/>
      <c r="D308" s="7"/>
      <c r="E308" s="7"/>
      <c r="F308" s="7"/>
      <c r="G308" s="7"/>
      <c r="H308" s="7"/>
      <c r="I308" s="7"/>
      <c r="J308" s="7"/>
      <c r="K308" s="7"/>
      <c r="L308" s="7"/>
      <c r="M308" s="7"/>
      <c r="N308" s="7"/>
      <c r="O308" s="7"/>
      <c r="P308" s="7"/>
      <c r="Q308" s="7"/>
      <c r="R308" s="7"/>
    </row>
    <row r="309" spans="1:18" ht="13.5">
      <c r="A309" s="7"/>
      <c r="B309" s="7"/>
      <c r="C309" s="7"/>
      <c r="D309" s="7"/>
      <c r="E309" s="7"/>
      <c r="F309" s="7"/>
      <c r="G309" s="7"/>
      <c r="H309" s="7"/>
      <c r="I309" s="7"/>
      <c r="J309" s="7"/>
      <c r="K309" s="7"/>
      <c r="L309" s="7"/>
      <c r="M309" s="7"/>
      <c r="N309" s="7"/>
      <c r="O309" s="7"/>
      <c r="P309" s="7"/>
      <c r="Q309" s="7"/>
      <c r="R309" s="7"/>
    </row>
    <row r="310" spans="1:18" ht="13.5">
      <c r="A310" s="7"/>
      <c r="B310" s="7"/>
      <c r="C310" s="7"/>
      <c r="D310" s="7"/>
      <c r="E310" s="7"/>
      <c r="F310" s="7"/>
      <c r="G310" s="7"/>
      <c r="H310" s="7"/>
      <c r="I310" s="7"/>
      <c r="J310" s="7"/>
      <c r="K310" s="7"/>
      <c r="L310" s="7"/>
      <c r="M310" s="7"/>
      <c r="N310" s="7"/>
      <c r="O310" s="7"/>
      <c r="P310" s="7"/>
      <c r="Q310" s="7"/>
      <c r="R310" s="7"/>
    </row>
    <row r="311" spans="1:18" ht="13.5">
      <c r="A311" s="7"/>
      <c r="B311" s="7"/>
      <c r="C311" s="7"/>
      <c r="D311" s="7"/>
      <c r="E311" s="7"/>
      <c r="F311" s="7"/>
      <c r="G311" s="7"/>
      <c r="H311" s="7"/>
      <c r="I311" s="7"/>
      <c r="J311" s="7"/>
      <c r="K311" s="7"/>
      <c r="L311" s="7"/>
      <c r="M311" s="7"/>
      <c r="N311" s="7"/>
      <c r="O311" s="7"/>
      <c r="P311" s="7"/>
      <c r="Q311" s="7"/>
      <c r="R311" s="7"/>
    </row>
    <row r="312" spans="1:18" ht="13.5">
      <c r="A312" s="7"/>
      <c r="B312" s="7"/>
      <c r="C312" s="7"/>
      <c r="D312" s="7"/>
      <c r="E312" s="7"/>
      <c r="F312" s="7"/>
      <c r="G312" s="7"/>
      <c r="H312" s="7"/>
      <c r="I312" s="7"/>
      <c r="J312" s="7"/>
      <c r="K312" s="7"/>
      <c r="L312" s="7"/>
      <c r="M312" s="7"/>
      <c r="N312" s="7"/>
      <c r="O312" s="7"/>
      <c r="P312" s="7"/>
      <c r="Q312" s="7"/>
      <c r="R312" s="7"/>
    </row>
    <row r="313" spans="1:18" ht="13.5">
      <c r="A313" s="7"/>
      <c r="B313" s="7"/>
      <c r="C313" s="7"/>
      <c r="D313" s="7"/>
      <c r="E313" s="7"/>
      <c r="F313" s="7"/>
      <c r="G313" s="7"/>
      <c r="H313" s="7"/>
      <c r="I313" s="7"/>
      <c r="J313" s="7"/>
      <c r="K313" s="7"/>
      <c r="L313" s="7"/>
      <c r="M313" s="7"/>
      <c r="N313" s="7"/>
      <c r="O313" s="7"/>
      <c r="P313" s="7"/>
      <c r="Q313" s="7"/>
      <c r="R313" s="7"/>
    </row>
    <row r="314" spans="1:18" ht="13.5">
      <c r="A314" s="7"/>
      <c r="B314" s="7"/>
      <c r="C314" s="7"/>
      <c r="D314" s="7"/>
      <c r="E314" s="7"/>
      <c r="F314" s="7"/>
      <c r="G314" s="7"/>
      <c r="H314" s="7"/>
      <c r="I314" s="7"/>
      <c r="J314" s="7"/>
      <c r="K314" s="7"/>
      <c r="L314" s="7"/>
      <c r="M314" s="7"/>
      <c r="N314" s="7"/>
      <c r="O314" s="7"/>
      <c r="P314" s="7"/>
      <c r="Q314" s="7"/>
      <c r="R314" s="7"/>
    </row>
    <row r="315" spans="1:18" ht="13.5">
      <c r="A315" s="7"/>
      <c r="B315" s="7"/>
      <c r="C315" s="7"/>
      <c r="D315" s="7"/>
      <c r="E315" s="7"/>
      <c r="F315" s="7"/>
      <c r="G315" s="7"/>
      <c r="H315" s="7"/>
      <c r="I315" s="7"/>
      <c r="J315" s="7"/>
      <c r="K315" s="7"/>
      <c r="L315" s="7"/>
      <c r="M315" s="7"/>
      <c r="N315" s="7"/>
      <c r="O315" s="7"/>
      <c r="P315" s="7"/>
      <c r="Q315" s="7"/>
      <c r="R315" s="7"/>
    </row>
    <row r="316" spans="1:18" ht="13.5">
      <c r="A316" s="7"/>
      <c r="B316" s="7"/>
      <c r="C316" s="7"/>
      <c r="D316" s="7"/>
      <c r="E316" s="7"/>
      <c r="F316" s="7"/>
      <c r="G316" s="7"/>
      <c r="H316" s="7"/>
      <c r="I316" s="7"/>
      <c r="J316" s="7"/>
      <c r="K316" s="7"/>
      <c r="L316" s="7"/>
      <c r="M316" s="7"/>
      <c r="N316" s="7"/>
      <c r="O316" s="7"/>
      <c r="P316" s="7"/>
      <c r="Q316" s="7"/>
      <c r="R316" s="7"/>
    </row>
    <row r="317" spans="1:18" ht="13.5">
      <c r="A317" s="7"/>
      <c r="B317" s="7"/>
      <c r="C317" s="7"/>
      <c r="D317" s="7"/>
      <c r="E317" s="7"/>
      <c r="F317" s="7"/>
      <c r="G317" s="7"/>
      <c r="H317" s="7"/>
      <c r="I317" s="7"/>
      <c r="J317" s="7"/>
      <c r="K317" s="7"/>
      <c r="L317" s="7"/>
      <c r="M317" s="7"/>
      <c r="N317" s="7"/>
      <c r="O317" s="7"/>
      <c r="P317" s="7"/>
      <c r="Q317" s="7"/>
      <c r="R317" s="7"/>
    </row>
    <row r="318" spans="1:18" ht="13.5">
      <c r="A318" s="7"/>
      <c r="B318" s="7"/>
      <c r="C318" s="7"/>
      <c r="D318" s="7"/>
      <c r="E318" s="7"/>
      <c r="F318" s="7"/>
      <c r="G318" s="7"/>
      <c r="H318" s="7"/>
      <c r="I318" s="7"/>
      <c r="J318" s="7"/>
      <c r="K318" s="7"/>
      <c r="L318" s="7"/>
      <c r="M318" s="7"/>
      <c r="N318" s="7"/>
      <c r="O318" s="7"/>
      <c r="P318" s="7"/>
      <c r="Q318" s="7"/>
      <c r="R318" s="7"/>
    </row>
    <row r="319" spans="1:18" ht="13.5">
      <c r="A319" s="7"/>
      <c r="B319" s="7"/>
      <c r="C319" s="7"/>
      <c r="D319" s="7"/>
      <c r="E319" s="7"/>
      <c r="F319" s="7"/>
      <c r="G319" s="7"/>
      <c r="H319" s="7"/>
      <c r="I319" s="7"/>
      <c r="J319" s="7"/>
      <c r="K319" s="7"/>
      <c r="L319" s="7"/>
      <c r="M319" s="7"/>
      <c r="N319" s="7"/>
      <c r="O319" s="7"/>
      <c r="P319" s="7"/>
      <c r="Q319" s="7"/>
      <c r="R319" s="7"/>
    </row>
    <row r="320" spans="1:18" ht="13.5">
      <c r="A320" s="7"/>
      <c r="B320" s="7"/>
      <c r="C320" s="7"/>
      <c r="D320" s="7"/>
      <c r="E320" s="7"/>
      <c r="F320" s="7"/>
      <c r="G320" s="7"/>
      <c r="H320" s="7"/>
      <c r="I320" s="7"/>
      <c r="J320" s="7"/>
      <c r="K320" s="7"/>
      <c r="L320" s="7"/>
      <c r="M320" s="7"/>
      <c r="N320" s="7"/>
      <c r="O320" s="7"/>
      <c r="P320" s="7"/>
      <c r="Q320" s="7"/>
      <c r="R320" s="7"/>
    </row>
    <row r="321" spans="1:18" ht="13.5">
      <c r="A321" s="7"/>
      <c r="B321" s="7"/>
      <c r="C321" s="7"/>
      <c r="D321" s="7"/>
      <c r="E321" s="7"/>
      <c r="F321" s="7"/>
      <c r="G321" s="7"/>
      <c r="H321" s="7"/>
      <c r="I321" s="7"/>
      <c r="J321" s="7"/>
      <c r="K321" s="7"/>
      <c r="L321" s="7"/>
      <c r="M321" s="7"/>
      <c r="N321" s="7"/>
      <c r="O321" s="7"/>
      <c r="P321" s="7"/>
      <c r="Q321" s="7"/>
      <c r="R321" s="7"/>
    </row>
    <row r="322" spans="1:18" ht="13.5">
      <c r="A322" s="7"/>
      <c r="B322" s="7"/>
      <c r="C322" s="7"/>
      <c r="D322" s="7"/>
      <c r="E322" s="7"/>
      <c r="F322" s="7"/>
      <c r="G322" s="7"/>
      <c r="H322" s="7"/>
      <c r="I322" s="7"/>
      <c r="J322" s="7"/>
      <c r="K322" s="7"/>
      <c r="L322" s="7"/>
      <c r="M322" s="7"/>
      <c r="N322" s="7"/>
      <c r="O322" s="7"/>
      <c r="P322" s="7"/>
      <c r="Q322" s="7"/>
      <c r="R322" s="7"/>
    </row>
    <row r="323" spans="1:18" ht="13.5">
      <c r="A323" s="7"/>
      <c r="B323" s="7"/>
      <c r="C323" s="7"/>
      <c r="D323" s="7"/>
      <c r="E323" s="7"/>
      <c r="F323" s="7"/>
      <c r="G323" s="7"/>
      <c r="H323" s="7"/>
      <c r="I323" s="7"/>
      <c r="J323" s="7"/>
      <c r="K323" s="7"/>
      <c r="L323" s="7"/>
      <c r="M323" s="7"/>
      <c r="N323" s="7"/>
      <c r="O323" s="7"/>
      <c r="P323" s="7"/>
      <c r="Q323" s="7"/>
      <c r="R323" s="7"/>
    </row>
    <row r="324" spans="1:18" ht="13.5">
      <c r="A324" s="7"/>
      <c r="B324" s="7"/>
      <c r="C324" s="7"/>
      <c r="D324" s="7"/>
      <c r="E324" s="7"/>
      <c r="F324" s="7"/>
      <c r="G324" s="7"/>
      <c r="H324" s="7"/>
      <c r="I324" s="7"/>
      <c r="J324" s="7"/>
      <c r="K324" s="7"/>
      <c r="L324" s="7"/>
      <c r="M324" s="7"/>
      <c r="N324" s="7"/>
      <c r="O324" s="7"/>
      <c r="P324" s="7"/>
      <c r="Q324" s="7"/>
      <c r="R324" s="7"/>
    </row>
    <row r="325" spans="1:18" ht="13.5">
      <c r="A325" s="7"/>
      <c r="B325" s="7"/>
      <c r="C325" s="7"/>
      <c r="D325" s="7"/>
      <c r="E325" s="7"/>
      <c r="F325" s="7"/>
      <c r="G325" s="7"/>
      <c r="H325" s="7"/>
      <c r="I325" s="7"/>
      <c r="J325" s="7"/>
      <c r="K325" s="7"/>
      <c r="L325" s="7"/>
      <c r="M325" s="7"/>
      <c r="N325" s="7"/>
      <c r="O325" s="7"/>
      <c r="P325" s="7"/>
      <c r="Q325" s="7"/>
      <c r="R325" s="7"/>
    </row>
    <row r="326" spans="1:18" ht="13.5">
      <c r="A326" s="7"/>
      <c r="B326" s="7"/>
      <c r="C326" s="7"/>
      <c r="D326" s="7"/>
      <c r="E326" s="7"/>
      <c r="F326" s="7"/>
      <c r="G326" s="7"/>
      <c r="H326" s="7"/>
      <c r="I326" s="7"/>
      <c r="J326" s="7"/>
      <c r="K326" s="7"/>
      <c r="L326" s="7"/>
      <c r="M326" s="7"/>
      <c r="N326" s="7"/>
      <c r="O326" s="7"/>
      <c r="P326" s="7"/>
      <c r="Q326" s="7"/>
      <c r="R326" s="7"/>
    </row>
    <row r="327" spans="1:18" ht="13.5">
      <c r="A327" s="7"/>
      <c r="B327" s="7"/>
      <c r="C327" s="7"/>
      <c r="D327" s="7"/>
      <c r="E327" s="7"/>
      <c r="F327" s="7"/>
      <c r="G327" s="7"/>
      <c r="H327" s="7"/>
      <c r="I327" s="7"/>
      <c r="J327" s="7"/>
      <c r="K327" s="7"/>
      <c r="L327" s="7"/>
      <c r="M327" s="7"/>
      <c r="N327" s="7"/>
      <c r="O327" s="7"/>
      <c r="P327" s="7"/>
      <c r="Q327" s="7"/>
      <c r="R327" s="7"/>
    </row>
    <row r="328" spans="1:18" ht="13.5">
      <c r="A328" s="7"/>
      <c r="B328" s="7"/>
      <c r="C328" s="7"/>
      <c r="D328" s="7"/>
      <c r="E328" s="7"/>
      <c r="F328" s="7"/>
      <c r="G328" s="7"/>
      <c r="H328" s="7"/>
      <c r="I328" s="7"/>
      <c r="J328" s="7"/>
      <c r="K328" s="7"/>
      <c r="L328" s="7"/>
      <c r="M328" s="7"/>
      <c r="N328" s="7"/>
      <c r="O328" s="7"/>
      <c r="P328" s="7"/>
      <c r="Q328" s="7"/>
      <c r="R328" s="7"/>
    </row>
    <row r="329" spans="1:18" ht="13.5">
      <c r="A329" s="7"/>
      <c r="B329" s="7"/>
      <c r="C329" s="7"/>
      <c r="D329" s="7"/>
      <c r="E329" s="7"/>
      <c r="F329" s="7"/>
      <c r="G329" s="7"/>
      <c r="H329" s="7"/>
      <c r="I329" s="7"/>
      <c r="J329" s="7"/>
      <c r="K329" s="7"/>
      <c r="L329" s="7"/>
      <c r="M329" s="7"/>
      <c r="N329" s="7"/>
      <c r="O329" s="7"/>
      <c r="P329" s="7"/>
      <c r="Q329" s="7"/>
      <c r="R329" s="7"/>
    </row>
    <row r="330" spans="1:18" ht="13.5">
      <c r="A330" s="7"/>
      <c r="B330" s="7"/>
      <c r="C330" s="7"/>
      <c r="D330" s="7"/>
      <c r="E330" s="7"/>
      <c r="F330" s="7"/>
      <c r="G330" s="7"/>
      <c r="H330" s="7"/>
      <c r="I330" s="7"/>
      <c r="J330" s="7"/>
      <c r="K330" s="7"/>
      <c r="L330" s="7"/>
      <c r="M330" s="7"/>
      <c r="N330" s="7"/>
      <c r="O330" s="7"/>
      <c r="P330" s="7"/>
      <c r="Q330" s="7"/>
      <c r="R330" s="7"/>
    </row>
    <row r="331" spans="1:18" ht="13.5">
      <c r="A331" s="7"/>
      <c r="B331" s="7"/>
      <c r="C331" s="7"/>
      <c r="D331" s="7"/>
      <c r="E331" s="7"/>
      <c r="F331" s="7"/>
      <c r="G331" s="7"/>
      <c r="H331" s="7"/>
      <c r="I331" s="7"/>
      <c r="J331" s="7"/>
      <c r="K331" s="7"/>
      <c r="L331" s="7"/>
      <c r="M331" s="7"/>
      <c r="N331" s="7"/>
      <c r="O331" s="7"/>
      <c r="P331" s="7"/>
      <c r="Q331" s="7"/>
      <c r="R331" s="7"/>
    </row>
    <row r="332" spans="1:18" ht="13.5">
      <c r="A332" s="7"/>
      <c r="B332" s="7"/>
      <c r="C332" s="7"/>
      <c r="D332" s="7"/>
      <c r="E332" s="7"/>
      <c r="F332" s="7"/>
      <c r="G332" s="7"/>
      <c r="H332" s="7"/>
      <c r="I332" s="7"/>
      <c r="J332" s="7"/>
      <c r="K332" s="7"/>
      <c r="L332" s="7"/>
      <c r="M332" s="7"/>
      <c r="N332" s="7"/>
      <c r="O332" s="7"/>
      <c r="P332" s="7"/>
      <c r="Q332" s="7"/>
      <c r="R332" s="7"/>
    </row>
    <row r="333" spans="1:18" ht="13.5">
      <c r="A333" s="7"/>
      <c r="B333" s="7"/>
      <c r="C333" s="7"/>
      <c r="D333" s="7"/>
      <c r="E333" s="7"/>
      <c r="F333" s="7"/>
      <c r="G333" s="7"/>
      <c r="H333" s="7"/>
      <c r="I333" s="7"/>
      <c r="J333" s="7"/>
      <c r="K333" s="7"/>
      <c r="L333" s="7"/>
      <c r="M333" s="7"/>
      <c r="N333" s="7"/>
      <c r="O333" s="7"/>
      <c r="P333" s="7"/>
      <c r="Q333" s="7"/>
      <c r="R333" s="7"/>
    </row>
    <row r="334" spans="1:18" ht="13.5">
      <c r="A334" s="7"/>
      <c r="B334" s="7"/>
      <c r="C334" s="7"/>
      <c r="D334" s="7"/>
      <c r="E334" s="7"/>
      <c r="F334" s="7"/>
      <c r="G334" s="7"/>
      <c r="H334" s="7"/>
      <c r="I334" s="7"/>
      <c r="J334" s="7"/>
      <c r="K334" s="7"/>
      <c r="L334" s="7"/>
      <c r="M334" s="7"/>
      <c r="N334" s="7"/>
      <c r="O334" s="7"/>
      <c r="P334" s="7"/>
      <c r="Q334" s="7"/>
      <c r="R334" s="7"/>
    </row>
    <row r="335" spans="1:18" ht="13.5">
      <c r="A335" s="7"/>
      <c r="B335" s="7"/>
      <c r="C335" s="7"/>
      <c r="D335" s="7"/>
      <c r="E335" s="7"/>
      <c r="F335" s="7"/>
      <c r="G335" s="7"/>
      <c r="H335" s="7"/>
      <c r="I335" s="7"/>
      <c r="J335" s="7"/>
      <c r="K335" s="7"/>
      <c r="L335" s="7"/>
      <c r="M335" s="7"/>
      <c r="N335" s="7"/>
      <c r="O335" s="7"/>
      <c r="P335" s="7"/>
      <c r="Q335" s="7"/>
      <c r="R335" s="7"/>
    </row>
    <row r="336" spans="1:18" ht="13.5">
      <c r="A336" s="7"/>
      <c r="B336" s="7"/>
      <c r="C336" s="7"/>
      <c r="D336" s="7"/>
      <c r="E336" s="7"/>
      <c r="F336" s="7"/>
      <c r="G336" s="7"/>
      <c r="H336" s="7"/>
      <c r="I336" s="7"/>
      <c r="J336" s="7"/>
      <c r="K336" s="7"/>
      <c r="L336" s="7"/>
      <c r="M336" s="7"/>
      <c r="N336" s="7"/>
      <c r="O336" s="7"/>
      <c r="P336" s="7"/>
      <c r="Q336" s="7"/>
      <c r="R336" s="7"/>
    </row>
    <row r="337" spans="1:18" ht="13.5">
      <c r="A337" s="7"/>
      <c r="B337" s="7"/>
      <c r="C337" s="7"/>
      <c r="D337" s="7"/>
      <c r="E337" s="7"/>
      <c r="F337" s="7"/>
      <c r="G337" s="7"/>
      <c r="H337" s="7"/>
      <c r="I337" s="7"/>
      <c r="J337" s="7"/>
      <c r="K337" s="7"/>
      <c r="L337" s="7"/>
      <c r="M337" s="7"/>
      <c r="N337" s="7"/>
      <c r="O337" s="7"/>
      <c r="P337" s="7"/>
      <c r="Q337" s="7"/>
      <c r="R337" s="7"/>
    </row>
    <row r="338" spans="1:18" ht="13.5">
      <c r="A338" s="7"/>
      <c r="B338" s="7"/>
      <c r="C338" s="7"/>
      <c r="D338" s="7"/>
      <c r="E338" s="7"/>
      <c r="F338" s="7"/>
      <c r="G338" s="7"/>
      <c r="H338" s="7"/>
      <c r="I338" s="7"/>
      <c r="J338" s="7"/>
      <c r="K338" s="7"/>
      <c r="L338" s="7"/>
      <c r="M338" s="7"/>
      <c r="N338" s="7"/>
      <c r="O338" s="7"/>
      <c r="P338" s="7"/>
      <c r="Q338" s="7"/>
      <c r="R338" s="7"/>
    </row>
    <row r="339" spans="1:18" ht="13.5">
      <c r="A339" s="7"/>
      <c r="B339" s="7"/>
      <c r="C339" s="7"/>
      <c r="D339" s="7"/>
      <c r="E339" s="7"/>
      <c r="F339" s="7"/>
      <c r="G339" s="7"/>
      <c r="H339" s="7"/>
      <c r="I339" s="7"/>
      <c r="J339" s="7"/>
      <c r="K339" s="7"/>
      <c r="L339" s="7"/>
      <c r="M339" s="7"/>
      <c r="N339" s="7"/>
      <c r="O339" s="7"/>
      <c r="P339" s="7"/>
      <c r="Q339" s="7"/>
      <c r="R339" s="7"/>
    </row>
    <row r="340" spans="1:18" ht="13.5">
      <c r="A340" s="7"/>
      <c r="B340" s="7"/>
      <c r="C340" s="7"/>
      <c r="D340" s="7"/>
      <c r="E340" s="7"/>
      <c r="F340" s="7"/>
      <c r="G340" s="7"/>
      <c r="H340" s="7"/>
      <c r="I340" s="7"/>
      <c r="J340" s="7"/>
      <c r="K340" s="7"/>
      <c r="L340" s="7"/>
      <c r="M340" s="7"/>
      <c r="N340" s="7"/>
      <c r="O340" s="7"/>
      <c r="P340" s="7"/>
      <c r="Q340" s="7"/>
      <c r="R340" s="7"/>
    </row>
    <row r="341" spans="1:18" ht="13.5">
      <c r="A341" s="7"/>
      <c r="B341" s="7"/>
      <c r="C341" s="7"/>
      <c r="D341" s="7"/>
      <c r="E341" s="7"/>
      <c r="F341" s="7"/>
      <c r="G341" s="7"/>
      <c r="H341" s="7"/>
      <c r="I341" s="7"/>
      <c r="J341" s="7"/>
      <c r="K341" s="7"/>
      <c r="L341" s="7"/>
      <c r="M341" s="7"/>
      <c r="N341" s="7"/>
      <c r="O341" s="7"/>
      <c r="P341" s="7"/>
      <c r="Q341" s="7"/>
      <c r="R341" s="7"/>
    </row>
    <row r="342" spans="1:18" ht="13.5">
      <c r="A342" s="7"/>
      <c r="B342" s="7"/>
      <c r="C342" s="7"/>
      <c r="D342" s="7"/>
      <c r="E342" s="7"/>
      <c r="F342" s="7"/>
      <c r="G342" s="7"/>
      <c r="H342" s="7"/>
      <c r="I342" s="7"/>
      <c r="J342" s="7"/>
      <c r="K342" s="7"/>
      <c r="L342" s="7"/>
      <c r="M342" s="7"/>
      <c r="N342" s="7"/>
      <c r="O342" s="7"/>
      <c r="P342" s="7"/>
      <c r="Q342" s="7"/>
      <c r="R342" s="7"/>
    </row>
    <row r="343" spans="1:18" ht="13.5">
      <c r="A343" s="7"/>
      <c r="B343" s="7"/>
      <c r="C343" s="7"/>
      <c r="D343" s="7"/>
      <c r="E343" s="7"/>
      <c r="F343" s="7"/>
      <c r="G343" s="7"/>
      <c r="H343" s="7"/>
      <c r="I343" s="7"/>
      <c r="J343" s="7"/>
      <c r="K343" s="7"/>
      <c r="L343" s="7"/>
      <c r="M343" s="7"/>
      <c r="N343" s="7"/>
      <c r="O343" s="7"/>
      <c r="P343" s="7"/>
      <c r="Q343" s="7"/>
      <c r="R343" s="7"/>
    </row>
    <row r="344" spans="1:18" ht="13.5">
      <c r="A344" s="7"/>
      <c r="B344" s="7"/>
      <c r="C344" s="7"/>
      <c r="D344" s="7"/>
      <c r="E344" s="7"/>
      <c r="F344" s="7"/>
      <c r="G344" s="7"/>
      <c r="H344" s="7"/>
      <c r="I344" s="7"/>
      <c r="J344" s="7"/>
      <c r="K344" s="7"/>
      <c r="L344" s="7"/>
      <c r="M344" s="7"/>
      <c r="N344" s="7"/>
      <c r="O344" s="7"/>
      <c r="P344" s="7"/>
      <c r="Q344" s="7"/>
      <c r="R344" s="7"/>
    </row>
    <row r="345" spans="1:18" ht="13.5">
      <c r="A345" s="7"/>
      <c r="B345" s="7"/>
      <c r="C345" s="7"/>
      <c r="D345" s="7"/>
      <c r="E345" s="7"/>
      <c r="F345" s="7"/>
      <c r="G345" s="7"/>
      <c r="H345" s="7"/>
      <c r="I345" s="7"/>
      <c r="J345" s="7"/>
      <c r="K345" s="7"/>
      <c r="L345" s="7"/>
      <c r="M345" s="7"/>
      <c r="N345" s="7"/>
      <c r="O345" s="7"/>
      <c r="P345" s="7"/>
      <c r="Q345" s="7"/>
      <c r="R345" s="7"/>
    </row>
    <row r="346" spans="1:18" ht="13.5">
      <c r="A346" s="7"/>
      <c r="B346" s="7"/>
      <c r="C346" s="7"/>
      <c r="D346" s="7"/>
      <c r="E346" s="7"/>
      <c r="F346" s="7"/>
      <c r="G346" s="7"/>
      <c r="H346" s="7"/>
      <c r="I346" s="7"/>
      <c r="J346" s="7"/>
      <c r="K346" s="7"/>
      <c r="L346" s="7"/>
      <c r="M346" s="7"/>
      <c r="N346" s="7"/>
      <c r="O346" s="7"/>
      <c r="P346" s="7"/>
      <c r="Q346" s="7"/>
      <c r="R346" s="7"/>
    </row>
    <row r="347" spans="1:18" ht="13.5">
      <c r="A347" s="7"/>
      <c r="B347" s="7"/>
      <c r="C347" s="7"/>
      <c r="D347" s="7"/>
      <c r="E347" s="7"/>
      <c r="F347" s="7"/>
      <c r="G347" s="7"/>
      <c r="H347" s="7"/>
      <c r="I347" s="7"/>
      <c r="J347" s="7"/>
      <c r="K347" s="7"/>
      <c r="L347" s="7"/>
      <c r="M347" s="7"/>
      <c r="N347" s="7"/>
      <c r="O347" s="7"/>
      <c r="P347" s="7"/>
      <c r="Q347" s="7"/>
      <c r="R347" s="7"/>
    </row>
    <row r="348" spans="1:18" ht="13.5">
      <c r="A348" s="7"/>
      <c r="B348" s="7"/>
      <c r="C348" s="7"/>
      <c r="D348" s="7"/>
      <c r="E348" s="7"/>
      <c r="F348" s="7"/>
      <c r="G348" s="7"/>
      <c r="H348" s="7"/>
      <c r="I348" s="7"/>
      <c r="J348" s="7"/>
      <c r="K348" s="7"/>
      <c r="L348" s="7"/>
      <c r="M348" s="7"/>
      <c r="N348" s="7"/>
      <c r="O348" s="7"/>
      <c r="P348" s="7"/>
      <c r="Q348" s="7"/>
      <c r="R348" s="7"/>
    </row>
    <row r="349" spans="1:18" ht="13.5">
      <c r="A349" s="7"/>
      <c r="B349" s="7"/>
      <c r="C349" s="7"/>
      <c r="D349" s="7"/>
      <c r="E349" s="7"/>
      <c r="F349" s="7"/>
      <c r="G349" s="7"/>
      <c r="H349" s="7"/>
      <c r="I349" s="7"/>
      <c r="J349" s="7"/>
      <c r="K349" s="7"/>
      <c r="L349" s="7"/>
      <c r="M349" s="7"/>
      <c r="N349" s="7"/>
      <c r="O349" s="7"/>
      <c r="P349" s="7"/>
      <c r="Q349" s="7"/>
      <c r="R349" s="7"/>
    </row>
    <row r="350" spans="1:18" ht="13.5">
      <c r="A350" s="7"/>
      <c r="B350" s="7"/>
      <c r="C350" s="7"/>
      <c r="D350" s="7"/>
      <c r="E350" s="7"/>
      <c r="F350" s="7"/>
      <c r="G350" s="7"/>
      <c r="H350" s="7"/>
      <c r="I350" s="7"/>
      <c r="J350" s="7"/>
      <c r="K350" s="7"/>
      <c r="L350" s="7"/>
      <c r="M350" s="7"/>
      <c r="N350" s="7"/>
      <c r="O350" s="7"/>
      <c r="P350" s="7"/>
      <c r="Q350" s="7"/>
      <c r="R350" s="7"/>
    </row>
    <row r="351" spans="1:18" ht="13.5">
      <c r="A351" s="7"/>
      <c r="B351" s="7"/>
      <c r="C351" s="7"/>
      <c r="D351" s="7"/>
      <c r="E351" s="7"/>
      <c r="F351" s="7"/>
      <c r="G351" s="7"/>
      <c r="H351" s="7"/>
      <c r="I351" s="7"/>
      <c r="J351" s="7"/>
      <c r="K351" s="7"/>
      <c r="L351" s="7"/>
      <c r="M351" s="7"/>
      <c r="N351" s="7"/>
      <c r="O351" s="7"/>
      <c r="P351" s="7"/>
      <c r="Q351" s="7"/>
      <c r="R351" s="7"/>
    </row>
    <row r="352" spans="1:18" ht="13.5">
      <c r="A352" s="7"/>
      <c r="B352" s="7"/>
      <c r="C352" s="7"/>
      <c r="D352" s="7"/>
      <c r="E352" s="7"/>
      <c r="F352" s="7"/>
      <c r="G352" s="7"/>
      <c r="H352" s="7"/>
      <c r="I352" s="7"/>
      <c r="J352" s="7"/>
      <c r="K352" s="7"/>
      <c r="L352" s="7"/>
      <c r="M352" s="7"/>
      <c r="N352" s="7"/>
      <c r="O352" s="7"/>
      <c r="P352" s="7"/>
      <c r="Q352" s="7"/>
      <c r="R352" s="7"/>
    </row>
    <row r="353" spans="1:18" ht="13.5">
      <c r="A353" s="7"/>
      <c r="B353" s="7"/>
      <c r="C353" s="7"/>
      <c r="D353" s="7"/>
      <c r="E353" s="7"/>
      <c r="F353" s="7"/>
      <c r="G353" s="7"/>
      <c r="H353" s="7"/>
      <c r="I353" s="7"/>
      <c r="J353" s="7"/>
      <c r="K353" s="7"/>
      <c r="L353" s="7"/>
      <c r="M353" s="7"/>
      <c r="N353" s="7"/>
      <c r="O353" s="7"/>
      <c r="P353" s="7"/>
      <c r="Q353" s="7"/>
      <c r="R353" s="7"/>
    </row>
    <row r="354" spans="1:18" ht="13.5">
      <c r="A354" s="7"/>
      <c r="B354" s="7"/>
      <c r="C354" s="7"/>
      <c r="D354" s="7"/>
      <c r="E354" s="7"/>
      <c r="F354" s="7"/>
      <c r="G354" s="7"/>
      <c r="H354" s="7"/>
      <c r="I354" s="7"/>
      <c r="J354" s="7"/>
      <c r="K354" s="7"/>
      <c r="L354" s="7"/>
      <c r="M354" s="7"/>
      <c r="N354" s="7"/>
      <c r="O354" s="7"/>
      <c r="P354" s="7"/>
      <c r="Q354" s="7"/>
      <c r="R354" s="7"/>
    </row>
    <row r="355" spans="1:18" ht="13.5">
      <c r="A355" s="7"/>
      <c r="B355" s="7"/>
      <c r="C355" s="7"/>
      <c r="D355" s="7"/>
      <c r="E355" s="7"/>
      <c r="F355" s="7"/>
      <c r="G355" s="7"/>
      <c r="H355" s="7"/>
      <c r="I355" s="7"/>
      <c r="J355" s="7"/>
      <c r="K355" s="7"/>
      <c r="L355" s="7"/>
      <c r="M355" s="7"/>
      <c r="N355" s="7"/>
      <c r="O355" s="7"/>
      <c r="P355" s="7"/>
      <c r="Q355" s="7"/>
      <c r="R355" s="7"/>
    </row>
    <row r="356" spans="1:18" ht="13.5">
      <c r="A356" s="7"/>
      <c r="B356" s="7"/>
      <c r="C356" s="7"/>
      <c r="D356" s="7"/>
      <c r="E356" s="7"/>
      <c r="F356" s="7"/>
      <c r="G356" s="7"/>
      <c r="H356" s="7"/>
      <c r="I356" s="7"/>
      <c r="J356" s="7"/>
      <c r="K356" s="7"/>
      <c r="L356" s="7"/>
      <c r="M356" s="7"/>
      <c r="N356" s="7"/>
      <c r="O356" s="7"/>
      <c r="P356" s="7"/>
      <c r="Q356" s="7"/>
      <c r="R356" s="7"/>
    </row>
    <row r="357" spans="1:18" ht="13.5">
      <c r="A357" s="7"/>
      <c r="B357" s="7"/>
      <c r="C357" s="7"/>
      <c r="D357" s="7"/>
      <c r="E357" s="7"/>
      <c r="F357" s="7"/>
      <c r="G357" s="7"/>
      <c r="H357" s="7"/>
      <c r="I357" s="7"/>
      <c r="J357" s="7"/>
      <c r="K357" s="7"/>
      <c r="L357" s="7"/>
      <c r="M357" s="7"/>
      <c r="N357" s="7"/>
      <c r="O357" s="7"/>
      <c r="P357" s="7"/>
      <c r="Q357" s="7"/>
      <c r="R357" s="7"/>
    </row>
    <row r="358" spans="1:18" ht="13.5">
      <c r="A358" s="7"/>
      <c r="B358" s="7"/>
      <c r="C358" s="7"/>
      <c r="D358" s="7"/>
      <c r="E358" s="7"/>
      <c r="F358" s="7"/>
      <c r="G358" s="7"/>
      <c r="H358" s="7"/>
      <c r="I358" s="7"/>
      <c r="J358" s="7"/>
      <c r="K358" s="7"/>
      <c r="L358" s="7"/>
      <c r="M358" s="7"/>
      <c r="N358" s="7"/>
      <c r="O358" s="7"/>
      <c r="P358" s="7"/>
      <c r="Q358" s="7"/>
      <c r="R358" s="7"/>
    </row>
    <row r="359" spans="1:18" ht="13.5">
      <c r="A359" s="7"/>
      <c r="B359" s="7"/>
      <c r="C359" s="7"/>
      <c r="D359" s="7"/>
      <c r="E359" s="7"/>
      <c r="F359" s="7"/>
      <c r="G359" s="7"/>
      <c r="H359" s="7"/>
      <c r="I359" s="7"/>
      <c r="J359" s="7"/>
      <c r="K359" s="7"/>
      <c r="L359" s="7"/>
      <c r="M359" s="7"/>
      <c r="N359" s="7"/>
      <c r="O359" s="7"/>
      <c r="P359" s="7"/>
      <c r="Q359" s="7"/>
      <c r="R359" s="7"/>
    </row>
    <row r="360" spans="1:18" ht="13.5">
      <c r="A360" s="7"/>
      <c r="B360" s="7"/>
      <c r="C360" s="7"/>
      <c r="D360" s="7"/>
      <c r="E360" s="7"/>
      <c r="F360" s="7"/>
      <c r="G360" s="7"/>
      <c r="H360" s="7"/>
      <c r="I360" s="7"/>
      <c r="J360" s="7"/>
      <c r="K360" s="7"/>
      <c r="L360" s="7"/>
      <c r="M360" s="7"/>
      <c r="N360" s="7"/>
      <c r="O360" s="7"/>
      <c r="P360" s="7"/>
      <c r="Q360" s="7"/>
      <c r="R360" s="7"/>
    </row>
    <row r="361" spans="1:18" ht="13.5">
      <c r="A361" s="7"/>
      <c r="B361" s="7"/>
      <c r="C361" s="7"/>
      <c r="D361" s="7"/>
      <c r="E361" s="7"/>
      <c r="F361" s="7"/>
      <c r="G361" s="7"/>
      <c r="H361" s="7"/>
      <c r="I361" s="7"/>
      <c r="J361" s="7"/>
      <c r="K361" s="7"/>
      <c r="L361" s="7"/>
      <c r="M361" s="7"/>
      <c r="N361" s="7"/>
      <c r="O361" s="7"/>
      <c r="P361" s="7"/>
      <c r="Q361" s="7"/>
      <c r="R361" s="7"/>
    </row>
    <row r="362" spans="1:18" ht="13.5">
      <c r="A362" s="7"/>
      <c r="B362" s="7"/>
      <c r="C362" s="7"/>
      <c r="D362" s="7"/>
      <c r="E362" s="7"/>
      <c r="F362" s="7"/>
      <c r="G362" s="7"/>
      <c r="H362" s="7"/>
      <c r="I362" s="7"/>
      <c r="J362" s="7"/>
      <c r="K362" s="7"/>
      <c r="L362" s="7"/>
      <c r="M362" s="7"/>
      <c r="N362" s="7"/>
      <c r="O362" s="7"/>
      <c r="P362" s="7"/>
      <c r="Q362" s="7"/>
      <c r="R362" s="7"/>
    </row>
    <row r="363" spans="1:18" ht="13.5">
      <c r="A363" s="7"/>
      <c r="B363" s="7"/>
      <c r="C363" s="7"/>
      <c r="D363" s="7"/>
      <c r="E363" s="7"/>
      <c r="F363" s="7"/>
      <c r="G363" s="7"/>
      <c r="H363" s="7"/>
      <c r="I363" s="7"/>
      <c r="J363" s="7"/>
      <c r="K363" s="7"/>
      <c r="L363" s="7"/>
      <c r="M363" s="7"/>
      <c r="N363" s="7"/>
      <c r="O363" s="7"/>
      <c r="P363" s="7"/>
      <c r="Q363" s="7"/>
      <c r="R363" s="7"/>
    </row>
    <row r="364" spans="1:18" ht="13.5">
      <c r="A364" s="7"/>
      <c r="B364" s="7"/>
      <c r="C364" s="7"/>
      <c r="D364" s="7"/>
      <c r="E364" s="7"/>
      <c r="F364" s="7"/>
      <c r="G364" s="7"/>
      <c r="H364" s="7"/>
      <c r="I364" s="7"/>
      <c r="J364" s="7"/>
      <c r="K364" s="7"/>
      <c r="L364" s="7"/>
      <c r="M364" s="7"/>
      <c r="N364" s="7"/>
      <c r="O364" s="7"/>
      <c r="P364" s="7"/>
      <c r="Q364" s="7"/>
      <c r="R364" s="7"/>
    </row>
    <row r="365" spans="1:18" ht="13.5">
      <c r="A365" s="7"/>
      <c r="B365" s="7"/>
      <c r="C365" s="7"/>
      <c r="D365" s="7"/>
      <c r="E365" s="7"/>
      <c r="F365" s="7"/>
      <c r="G365" s="7"/>
      <c r="H365" s="7"/>
      <c r="I365" s="7"/>
      <c r="J365" s="7"/>
      <c r="K365" s="7"/>
      <c r="L365" s="7"/>
      <c r="M365" s="7"/>
      <c r="N365" s="7"/>
      <c r="O365" s="7"/>
      <c r="P365" s="7"/>
      <c r="Q365" s="7"/>
      <c r="R365" s="7"/>
    </row>
    <row r="366" spans="1:18" ht="13.5">
      <c r="A366" s="7"/>
      <c r="B366" s="7"/>
      <c r="C366" s="7"/>
      <c r="D366" s="7"/>
      <c r="E366" s="7"/>
      <c r="F366" s="7"/>
      <c r="G366" s="7"/>
      <c r="H366" s="7"/>
      <c r="I366" s="7"/>
      <c r="J366" s="7"/>
      <c r="K366" s="7"/>
      <c r="L366" s="7"/>
      <c r="M366" s="7"/>
      <c r="N366" s="7"/>
      <c r="O366" s="7"/>
      <c r="P366" s="7"/>
      <c r="Q366" s="7"/>
      <c r="R366" s="7"/>
    </row>
    <row r="367" spans="1:18" ht="13.5">
      <c r="A367" s="7"/>
      <c r="B367" s="7"/>
      <c r="C367" s="7"/>
      <c r="D367" s="7"/>
      <c r="E367" s="7"/>
      <c r="F367" s="7"/>
      <c r="G367" s="7"/>
      <c r="H367" s="7"/>
      <c r="I367" s="7"/>
      <c r="J367" s="7"/>
      <c r="K367" s="7"/>
      <c r="L367" s="7"/>
      <c r="M367" s="7"/>
      <c r="N367" s="7"/>
      <c r="O367" s="7"/>
      <c r="P367" s="7"/>
      <c r="Q367" s="7"/>
      <c r="R367" s="7"/>
    </row>
    <row r="368" spans="1:18" ht="13.5">
      <c r="A368" s="7"/>
      <c r="B368" s="7"/>
      <c r="C368" s="7"/>
      <c r="D368" s="7"/>
      <c r="E368" s="7"/>
      <c r="F368" s="7"/>
      <c r="G368" s="7"/>
      <c r="H368" s="7"/>
      <c r="I368" s="7"/>
      <c r="J368" s="7"/>
      <c r="K368" s="7"/>
      <c r="L368" s="7"/>
      <c r="M368" s="7"/>
      <c r="N368" s="7"/>
      <c r="O368" s="7"/>
      <c r="P368" s="7"/>
      <c r="Q368" s="7"/>
      <c r="R368" s="7"/>
    </row>
    <row r="369" spans="1:18" ht="13.5">
      <c r="A369" s="7"/>
      <c r="B369" s="7"/>
      <c r="C369" s="7"/>
      <c r="D369" s="7"/>
      <c r="E369" s="7"/>
      <c r="F369" s="7"/>
      <c r="G369" s="7"/>
      <c r="H369" s="7"/>
      <c r="I369" s="7"/>
      <c r="J369" s="7"/>
      <c r="K369" s="7"/>
      <c r="L369" s="7"/>
      <c r="M369" s="7"/>
      <c r="N369" s="7"/>
      <c r="O369" s="7"/>
      <c r="P369" s="7"/>
      <c r="Q369" s="7"/>
      <c r="R369" s="7"/>
    </row>
    <row r="370" spans="1:18" ht="13.5">
      <c r="A370" s="7"/>
      <c r="B370" s="7"/>
      <c r="C370" s="7"/>
      <c r="D370" s="7"/>
      <c r="E370" s="7"/>
      <c r="F370" s="7"/>
      <c r="G370" s="7"/>
      <c r="H370" s="7"/>
      <c r="I370" s="7"/>
      <c r="J370" s="7"/>
      <c r="K370" s="7"/>
      <c r="L370" s="7"/>
      <c r="M370" s="7"/>
      <c r="N370" s="7"/>
      <c r="O370" s="7"/>
      <c r="P370" s="7"/>
      <c r="Q370" s="7"/>
      <c r="R370" s="7"/>
    </row>
    <row r="371" spans="1:18" ht="13.5">
      <c r="A371" s="7"/>
      <c r="B371" s="7"/>
      <c r="C371" s="7"/>
      <c r="D371" s="7"/>
      <c r="E371" s="7"/>
      <c r="F371" s="7"/>
      <c r="G371" s="7"/>
      <c r="H371" s="7"/>
      <c r="I371" s="7"/>
      <c r="J371" s="7"/>
      <c r="K371" s="7"/>
      <c r="L371" s="7"/>
      <c r="M371" s="7"/>
      <c r="N371" s="7"/>
      <c r="O371" s="7"/>
      <c r="P371" s="7"/>
      <c r="Q371" s="7"/>
      <c r="R371" s="7"/>
    </row>
    <row r="372" spans="1:18" ht="13.5">
      <c r="A372" s="7"/>
      <c r="B372" s="7"/>
      <c r="C372" s="7"/>
      <c r="D372" s="7"/>
      <c r="E372" s="7"/>
      <c r="F372" s="7"/>
      <c r="G372" s="7"/>
      <c r="H372" s="7"/>
      <c r="I372" s="7"/>
      <c r="J372" s="7"/>
      <c r="K372" s="7"/>
      <c r="L372" s="7"/>
      <c r="M372" s="7"/>
      <c r="N372" s="7"/>
      <c r="O372" s="7"/>
      <c r="P372" s="7"/>
      <c r="Q372" s="7"/>
      <c r="R372" s="7"/>
    </row>
    <row r="373" spans="1:18" ht="13.5">
      <c r="A373" s="7"/>
      <c r="B373" s="7"/>
      <c r="C373" s="7"/>
      <c r="D373" s="7"/>
      <c r="E373" s="7"/>
      <c r="F373" s="7"/>
      <c r="G373" s="7"/>
      <c r="H373" s="7"/>
      <c r="I373" s="7"/>
      <c r="J373" s="7"/>
      <c r="K373" s="7"/>
      <c r="L373" s="7"/>
      <c r="M373" s="7"/>
      <c r="N373" s="7"/>
      <c r="O373" s="7"/>
      <c r="P373" s="7"/>
      <c r="Q373" s="7"/>
      <c r="R373" s="7"/>
    </row>
    <row r="374" spans="1:18" ht="13.5">
      <c r="A374" s="7"/>
      <c r="B374" s="7"/>
      <c r="C374" s="7"/>
      <c r="D374" s="7"/>
      <c r="E374" s="7"/>
      <c r="F374" s="7"/>
      <c r="G374" s="7"/>
      <c r="H374" s="7"/>
      <c r="I374" s="7"/>
      <c r="J374" s="7"/>
      <c r="K374" s="7"/>
      <c r="L374" s="7"/>
      <c r="M374" s="7"/>
      <c r="N374" s="7"/>
      <c r="O374" s="7"/>
      <c r="P374" s="7"/>
      <c r="Q374" s="7"/>
      <c r="R374" s="7"/>
    </row>
    <row r="375" spans="1:18" ht="13.5">
      <c r="A375" s="7"/>
      <c r="B375" s="7"/>
      <c r="C375" s="7"/>
      <c r="D375" s="7"/>
      <c r="E375" s="7"/>
      <c r="F375" s="7"/>
      <c r="G375" s="7"/>
      <c r="H375" s="7"/>
      <c r="I375" s="7"/>
      <c r="J375" s="7"/>
      <c r="K375" s="7"/>
      <c r="L375" s="7"/>
      <c r="M375" s="7"/>
      <c r="N375" s="7"/>
      <c r="O375" s="7"/>
      <c r="P375" s="7"/>
      <c r="Q375" s="7"/>
      <c r="R375" s="7"/>
    </row>
    <row r="376" spans="1:18" ht="13.5">
      <c r="A376" s="7"/>
      <c r="B376" s="7"/>
      <c r="C376" s="7"/>
      <c r="D376" s="7"/>
      <c r="E376" s="7"/>
      <c r="F376" s="7"/>
      <c r="G376" s="7"/>
      <c r="H376" s="7"/>
      <c r="I376" s="7"/>
      <c r="J376" s="7"/>
      <c r="K376" s="7"/>
      <c r="L376" s="7"/>
      <c r="M376" s="7"/>
      <c r="N376" s="7"/>
      <c r="O376" s="7"/>
      <c r="P376" s="7"/>
      <c r="Q376" s="7"/>
      <c r="R376" s="7"/>
    </row>
    <row r="377" spans="1:18" ht="13.5">
      <c r="A377" s="7"/>
      <c r="B377" s="7"/>
      <c r="C377" s="7"/>
      <c r="D377" s="7"/>
      <c r="E377" s="7"/>
      <c r="F377" s="7"/>
      <c r="G377" s="7"/>
      <c r="H377" s="7"/>
      <c r="I377" s="7"/>
      <c r="J377" s="7"/>
      <c r="K377" s="7"/>
      <c r="L377" s="7"/>
      <c r="M377" s="7"/>
      <c r="N377" s="7"/>
      <c r="O377" s="7"/>
      <c r="P377" s="7"/>
      <c r="Q377" s="7"/>
      <c r="R377" s="7"/>
    </row>
    <row r="378" spans="1:18" ht="13.5">
      <c r="A378" s="7"/>
      <c r="B378" s="7"/>
      <c r="C378" s="7"/>
      <c r="D378" s="7"/>
      <c r="E378" s="7"/>
      <c r="F378" s="7"/>
      <c r="G378" s="7"/>
      <c r="H378" s="7"/>
      <c r="I378" s="7"/>
      <c r="J378" s="7"/>
      <c r="K378" s="7"/>
      <c r="L378" s="7"/>
      <c r="M378" s="7"/>
      <c r="N378" s="7"/>
      <c r="O378" s="7"/>
      <c r="P378" s="7"/>
      <c r="Q378" s="7"/>
      <c r="R378" s="7"/>
    </row>
    <row r="379" spans="1:18" ht="13.5">
      <c r="A379" s="7"/>
      <c r="B379" s="7"/>
      <c r="C379" s="7"/>
      <c r="D379" s="7"/>
      <c r="E379" s="7"/>
      <c r="F379" s="7"/>
      <c r="G379" s="7"/>
      <c r="H379" s="7"/>
      <c r="I379" s="7"/>
      <c r="J379" s="7"/>
      <c r="K379" s="7"/>
      <c r="L379" s="7"/>
      <c r="M379" s="7"/>
      <c r="N379" s="7"/>
      <c r="O379" s="7"/>
      <c r="P379" s="7"/>
      <c r="Q379" s="7"/>
      <c r="R379" s="7"/>
    </row>
    <row r="380" spans="1:18" ht="13.5">
      <c r="A380" s="7"/>
      <c r="B380" s="7"/>
      <c r="C380" s="7"/>
      <c r="D380" s="7"/>
      <c r="E380" s="7"/>
      <c r="F380" s="7"/>
      <c r="G380" s="7"/>
      <c r="H380" s="7"/>
      <c r="I380" s="7"/>
      <c r="J380" s="7"/>
      <c r="K380" s="7"/>
      <c r="L380" s="7"/>
      <c r="M380" s="7"/>
      <c r="N380" s="7"/>
      <c r="O380" s="7"/>
      <c r="P380" s="7"/>
      <c r="Q380" s="7"/>
      <c r="R380" s="7"/>
    </row>
    <row r="381" spans="1:18" ht="13.5">
      <c r="A381" s="7"/>
      <c r="B381" s="7"/>
      <c r="C381" s="7"/>
      <c r="D381" s="7"/>
      <c r="E381" s="7"/>
      <c r="F381" s="7"/>
      <c r="G381" s="7"/>
      <c r="H381" s="7"/>
      <c r="I381" s="7"/>
      <c r="J381" s="7"/>
      <c r="K381" s="7"/>
      <c r="L381" s="7"/>
      <c r="M381" s="7"/>
      <c r="N381" s="7"/>
      <c r="O381" s="7"/>
      <c r="P381" s="7"/>
      <c r="Q381" s="7"/>
      <c r="R381" s="7"/>
    </row>
    <row r="382" spans="1:18" ht="13.5">
      <c r="A382" s="7"/>
      <c r="B382" s="7"/>
      <c r="C382" s="7"/>
      <c r="D382" s="7"/>
      <c r="E382" s="7"/>
      <c r="F382" s="7"/>
      <c r="G382" s="7"/>
      <c r="H382" s="7"/>
      <c r="I382" s="7"/>
      <c r="J382" s="7"/>
      <c r="K382" s="7"/>
      <c r="L382" s="7"/>
      <c r="M382" s="7"/>
      <c r="N382" s="7"/>
      <c r="O382" s="7"/>
      <c r="P382" s="7"/>
      <c r="Q382" s="7"/>
      <c r="R382" s="7"/>
    </row>
    <row r="383" spans="1:18" ht="13.5">
      <c r="A383" s="7"/>
      <c r="B383" s="7"/>
      <c r="C383" s="7"/>
      <c r="D383" s="7"/>
      <c r="E383" s="7"/>
      <c r="F383" s="7"/>
      <c r="G383" s="7"/>
      <c r="H383" s="7"/>
      <c r="I383" s="7"/>
      <c r="J383" s="7"/>
      <c r="K383" s="7"/>
      <c r="L383" s="7"/>
      <c r="M383" s="7"/>
      <c r="N383" s="7"/>
      <c r="O383" s="7"/>
      <c r="P383" s="7"/>
      <c r="Q383" s="7"/>
      <c r="R383" s="7"/>
    </row>
    <row r="384" spans="1:18" ht="13.5">
      <c r="A384" s="7"/>
      <c r="B384" s="7"/>
      <c r="C384" s="7"/>
      <c r="D384" s="7"/>
      <c r="E384" s="7"/>
      <c r="F384" s="7"/>
      <c r="G384" s="7"/>
      <c r="H384" s="7"/>
      <c r="I384" s="7"/>
      <c r="J384" s="7"/>
      <c r="K384" s="7"/>
      <c r="L384" s="7"/>
      <c r="M384" s="7"/>
      <c r="N384" s="7"/>
      <c r="O384" s="7"/>
      <c r="P384" s="7"/>
      <c r="Q384" s="7"/>
      <c r="R384" s="7"/>
    </row>
    <row r="385" spans="1:18" ht="13.5">
      <c r="A385" s="7"/>
      <c r="B385" s="7"/>
      <c r="C385" s="7"/>
      <c r="D385" s="7"/>
      <c r="E385" s="7"/>
      <c r="F385" s="7"/>
      <c r="G385" s="7"/>
      <c r="H385" s="7"/>
      <c r="I385" s="7"/>
      <c r="J385" s="7"/>
      <c r="K385" s="7"/>
      <c r="L385" s="7"/>
      <c r="M385" s="7"/>
      <c r="N385" s="7"/>
      <c r="O385" s="7"/>
      <c r="P385" s="7"/>
      <c r="Q385" s="7"/>
      <c r="R385" s="7"/>
    </row>
    <row r="386" spans="1:18" ht="13.5">
      <c r="A386" s="7"/>
      <c r="B386" s="7"/>
      <c r="C386" s="7"/>
      <c r="D386" s="7"/>
      <c r="E386" s="7"/>
      <c r="F386" s="7"/>
      <c r="G386" s="7"/>
      <c r="H386" s="7"/>
      <c r="I386" s="7"/>
      <c r="J386" s="7"/>
      <c r="K386" s="7"/>
      <c r="L386" s="7"/>
      <c r="M386" s="7"/>
      <c r="N386" s="7"/>
      <c r="O386" s="7"/>
      <c r="P386" s="7"/>
      <c r="Q386" s="7"/>
      <c r="R386" s="7"/>
    </row>
    <row r="387" spans="1:18" ht="13.5">
      <c r="A387" s="7"/>
      <c r="B387" s="7"/>
      <c r="C387" s="7"/>
      <c r="D387" s="7"/>
      <c r="E387" s="7"/>
      <c r="F387" s="7"/>
      <c r="G387" s="7"/>
      <c r="H387" s="7"/>
      <c r="I387" s="7"/>
      <c r="J387" s="7"/>
      <c r="K387" s="7"/>
      <c r="L387" s="7"/>
      <c r="M387" s="7"/>
      <c r="N387" s="7"/>
      <c r="O387" s="7"/>
      <c r="P387" s="7"/>
      <c r="Q387" s="7"/>
      <c r="R387" s="7"/>
    </row>
    <row r="388" spans="1:18" ht="13.5">
      <c r="A388" s="7"/>
      <c r="B388" s="7"/>
      <c r="C388" s="7"/>
      <c r="D388" s="7"/>
      <c r="E388" s="7"/>
      <c r="F388" s="7"/>
      <c r="G388" s="7"/>
      <c r="H388" s="7"/>
      <c r="I388" s="7"/>
      <c r="J388" s="7"/>
      <c r="K388" s="7"/>
      <c r="L388" s="7"/>
      <c r="M388" s="7"/>
      <c r="N388" s="7"/>
      <c r="O388" s="7"/>
      <c r="P388" s="7"/>
      <c r="Q388" s="7"/>
      <c r="R388" s="7"/>
    </row>
    <row r="389" spans="1:18" ht="13.5">
      <c r="A389" s="7"/>
      <c r="B389" s="7"/>
      <c r="C389" s="7"/>
      <c r="D389" s="7"/>
      <c r="E389" s="7"/>
      <c r="F389" s="7"/>
      <c r="G389" s="7"/>
      <c r="H389" s="7"/>
      <c r="I389" s="7"/>
      <c r="J389" s="7"/>
      <c r="K389" s="7"/>
      <c r="L389" s="7"/>
      <c r="M389" s="7"/>
      <c r="N389" s="7"/>
      <c r="O389" s="7"/>
      <c r="P389" s="7"/>
      <c r="Q389" s="7"/>
      <c r="R389" s="7"/>
    </row>
    <row r="390" spans="1:18" ht="13.5">
      <c r="A390" s="7"/>
      <c r="B390" s="7"/>
      <c r="C390" s="7"/>
      <c r="D390" s="7"/>
      <c r="E390" s="7"/>
      <c r="F390" s="7"/>
      <c r="G390" s="7"/>
      <c r="H390" s="7"/>
      <c r="I390" s="7"/>
      <c r="J390" s="7"/>
      <c r="K390" s="7"/>
      <c r="L390" s="7"/>
      <c r="M390" s="7"/>
      <c r="N390" s="7"/>
      <c r="O390" s="7"/>
      <c r="P390" s="7"/>
      <c r="Q390" s="7"/>
      <c r="R390" s="7"/>
    </row>
    <row r="391" spans="1:18" ht="13.5">
      <c r="A391" s="7"/>
      <c r="B391" s="7"/>
      <c r="C391" s="7"/>
      <c r="D391" s="7"/>
      <c r="E391" s="7"/>
      <c r="F391" s="7"/>
      <c r="G391" s="7"/>
      <c r="H391" s="7"/>
      <c r="I391" s="7"/>
      <c r="J391" s="7"/>
      <c r="K391" s="7"/>
      <c r="L391" s="7"/>
      <c r="M391" s="7"/>
      <c r="N391" s="7"/>
      <c r="O391" s="7"/>
      <c r="P391" s="7"/>
      <c r="Q391" s="7"/>
      <c r="R391" s="7"/>
    </row>
    <row r="392" spans="1:18" ht="13.5">
      <c r="A392" s="7"/>
      <c r="B392" s="7"/>
      <c r="C392" s="7"/>
      <c r="D392" s="7"/>
      <c r="E392" s="7"/>
      <c r="F392" s="7"/>
      <c r="G392" s="7"/>
      <c r="H392" s="7"/>
      <c r="I392" s="7"/>
      <c r="J392" s="7"/>
      <c r="K392" s="7"/>
      <c r="L392" s="7"/>
      <c r="M392" s="7"/>
      <c r="N392" s="7"/>
      <c r="O392" s="7"/>
      <c r="P392" s="7"/>
      <c r="Q392" s="7"/>
      <c r="R392" s="7"/>
    </row>
    <row r="393" spans="1:18" ht="13.5">
      <c r="A393" s="7"/>
      <c r="B393" s="7"/>
      <c r="C393" s="7"/>
      <c r="D393" s="7"/>
      <c r="E393" s="7"/>
      <c r="F393" s="7"/>
      <c r="G393" s="7"/>
      <c r="H393" s="7"/>
      <c r="I393" s="7"/>
      <c r="J393" s="7"/>
      <c r="K393" s="7"/>
      <c r="L393" s="7"/>
      <c r="M393" s="7"/>
      <c r="N393" s="7"/>
      <c r="O393" s="7"/>
      <c r="P393" s="7"/>
      <c r="Q393" s="7"/>
      <c r="R393" s="7"/>
    </row>
    <row r="394" spans="1:18" ht="13.5">
      <c r="A394" s="7"/>
      <c r="B394" s="7"/>
      <c r="C394" s="7"/>
      <c r="D394" s="7"/>
      <c r="E394" s="7"/>
      <c r="F394" s="7"/>
      <c r="G394" s="7"/>
      <c r="H394" s="7"/>
      <c r="I394" s="7"/>
      <c r="J394" s="7"/>
      <c r="K394" s="7"/>
      <c r="L394" s="7"/>
      <c r="M394" s="7"/>
      <c r="N394" s="7"/>
      <c r="O394" s="7"/>
      <c r="P394" s="7"/>
      <c r="Q394" s="7"/>
      <c r="R394" s="7"/>
    </row>
    <row r="395" spans="1:18" ht="13.5">
      <c r="A395" s="7"/>
      <c r="B395" s="7"/>
      <c r="C395" s="7"/>
      <c r="D395" s="7"/>
      <c r="E395" s="7"/>
      <c r="F395" s="7"/>
      <c r="G395" s="7"/>
      <c r="H395" s="7"/>
      <c r="I395" s="7"/>
      <c r="J395" s="7"/>
      <c r="K395" s="7"/>
      <c r="L395" s="7"/>
      <c r="M395" s="7"/>
      <c r="N395" s="7"/>
      <c r="O395" s="7"/>
      <c r="P395" s="7"/>
      <c r="Q395" s="7"/>
      <c r="R395" s="7"/>
    </row>
    <row r="396" spans="1:18" ht="13.5">
      <c r="A396" s="7"/>
      <c r="B396" s="7"/>
      <c r="C396" s="7"/>
      <c r="D396" s="7"/>
      <c r="E396" s="7"/>
      <c r="F396" s="7"/>
      <c r="G396" s="7"/>
      <c r="H396" s="7"/>
      <c r="I396" s="7"/>
      <c r="J396" s="7"/>
      <c r="K396" s="7"/>
      <c r="L396" s="7"/>
      <c r="M396" s="7"/>
      <c r="N396" s="7"/>
      <c r="O396" s="7"/>
      <c r="P396" s="7"/>
      <c r="Q396" s="7"/>
      <c r="R396" s="7"/>
    </row>
    <row r="397" spans="1:18" ht="13.5">
      <c r="A397" s="7"/>
      <c r="B397" s="7"/>
      <c r="C397" s="7"/>
      <c r="D397" s="7"/>
      <c r="E397" s="7"/>
      <c r="F397" s="7"/>
      <c r="G397" s="7"/>
      <c r="H397" s="7"/>
      <c r="I397" s="7"/>
      <c r="J397" s="7"/>
      <c r="K397" s="7"/>
      <c r="L397" s="7"/>
      <c r="M397" s="7"/>
      <c r="N397" s="7"/>
      <c r="O397" s="7"/>
      <c r="P397" s="7"/>
      <c r="Q397" s="7"/>
      <c r="R397" s="7"/>
    </row>
    <row r="398" spans="1:18" ht="13.5">
      <c r="A398" s="7"/>
      <c r="B398" s="7"/>
      <c r="C398" s="7"/>
      <c r="D398" s="7"/>
      <c r="E398" s="7"/>
      <c r="F398" s="7"/>
      <c r="G398" s="7"/>
      <c r="H398" s="7"/>
      <c r="I398" s="7"/>
      <c r="J398" s="7"/>
      <c r="K398" s="7"/>
      <c r="L398" s="7"/>
      <c r="M398" s="7"/>
      <c r="N398" s="7"/>
      <c r="O398" s="7"/>
      <c r="P398" s="7"/>
      <c r="Q398" s="7"/>
      <c r="R398" s="7"/>
    </row>
    <row r="399" spans="1:18" ht="13.5">
      <c r="A399" s="7"/>
      <c r="B399" s="7"/>
      <c r="C399" s="7"/>
      <c r="D399" s="7"/>
      <c r="E399" s="7"/>
      <c r="F399" s="7"/>
      <c r="G399" s="7"/>
      <c r="H399" s="7"/>
      <c r="I399" s="7"/>
      <c r="J399" s="7"/>
      <c r="K399" s="7"/>
      <c r="L399" s="7"/>
      <c r="M399" s="7"/>
      <c r="N399" s="7"/>
      <c r="O399" s="7"/>
      <c r="P399" s="7"/>
      <c r="Q399" s="7"/>
      <c r="R399" s="7"/>
    </row>
    <row r="400" spans="1:18" ht="13.5">
      <c r="A400" s="7"/>
      <c r="B400" s="7"/>
      <c r="C400" s="7"/>
      <c r="D400" s="7"/>
      <c r="E400" s="7"/>
      <c r="F400" s="7"/>
      <c r="G400" s="7"/>
      <c r="H400" s="7"/>
      <c r="I400" s="7"/>
      <c r="J400" s="7"/>
      <c r="K400" s="7"/>
      <c r="L400" s="7"/>
      <c r="M400" s="7"/>
      <c r="N400" s="7"/>
      <c r="O400" s="7"/>
      <c r="P400" s="7"/>
      <c r="Q400" s="7"/>
      <c r="R400" s="7"/>
    </row>
    <row r="401" spans="1:18" ht="13.5">
      <c r="A401" s="7"/>
      <c r="B401" s="7"/>
      <c r="C401" s="7"/>
      <c r="D401" s="7"/>
      <c r="E401" s="7"/>
      <c r="F401" s="7"/>
      <c r="G401" s="7"/>
      <c r="H401" s="7"/>
      <c r="I401" s="7"/>
      <c r="J401" s="7"/>
      <c r="K401" s="7"/>
      <c r="L401" s="7"/>
      <c r="M401" s="7"/>
      <c r="N401" s="7"/>
      <c r="O401" s="7"/>
      <c r="P401" s="7"/>
      <c r="Q401" s="7"/>
      <c r="R401" s="7"/>
    </row>
    <row r="402" spans="1:18" ht="13.5">
      <c r="A402" s="7"/>
      <c r="B402" s="7"/>
      <c r="C402" s="7"/>
      <c r="D402" s="7"/>
      <c r="E402" s="7"/>
      <c r="F402" s="7"/>
      <c r="G402" s="7"/>
      <c r="H402" s="7"/>
      <c r="I402" s="7"/>
      <c r="J402" s="7"/>
      <c r="K402" s="7"/>
      <c r="L402" s="7"/>
      <c r="M402" s="7"/>
      <c r="N402" s="7"/>
      <c r="O402" s="7"/>
      <c r="P402" s="7"/>
      <c r="Q402" s="7"/>
      <c r="R402" s="7"/>
    </row>
    <row r="403" spans="1:18" ht="13.5">
      <c r="A403" s="7"/>
      <c r="B403" s="7"/>
      <c r="C403" s="7"/>
      <c r="D403" s="7"/>
      <c r="E403" s="7"/>
      <c r="F403" s="7"/>
      <c r="G403" s="7"/>
      <c r="H403" s="7"/>
      <c r="I403" s="7"/>
      <c r="J403" s="7"/>
      <c r="K403" s="7"/>
      <c r="L403" s="7"/>
      <c r="M403" s="7"/>
      <c r="N403" s="7"/>
      <c r="O403" s="7"/>
      <c r="P403" s="7"/>
      <c r="Q403" s="7"/>
      <c r="R403" s="7"/>
    </row>
    <row r="404" spans="1:18" ht="13.5">
      <c r="A404" s="7"/>
      <c r="B404" s="7"/>
      <c r="C404" s="7"/>
      <c r="D404" s="7"/>
      <c r="E404" s="7"/>
      <c r="F404" s="7"/>
      <c r="G404" s="7"/>
      <c r="H404" s="7"/>
      <c r="I404" s="7"/>
      <c r="J404" s="7"/>
      <c r="K404" s="7"/>
      <c r="L404" s="7"/>
      <c r="M404" s="7"/>
      <c r="N404" s="7"/>
      <c r="O404" s="7"/>
      <c r="P404" s="7"/>
      <c r="Q404" s="7"/>
      <c r="R404" s="7"/>
    </row>
    <row r="405" spans="1:18" ht="13.5">
      <c r="A405" s="7"/>
      <c r="B405" s="7"/>
      <c r="C405" s="7"/>
      <c r="D405" s="7"/>
      <c r="E405" s="7"/>
      <c r="F405" s="7"/>
      <c r="G405" s="7"/>
      <c r="H405" s="7"/>
      <c r="I405" s="7"/>
      <c r="J405" s="7"/>
      <c r="K405" s="7"/>
      <c r="L405" s="7"/>
      <c r="M405" s="7"/>
      <c r="N405" s="7"/>
      <c r="O405" s="7"/>
      <c r="P405" s="7"/>
      <c r="Q405" s="7"/>
      <c r="R405" s="7"/>
    </row>
    <row r="406" spans="1:18" ht="13.5">
      <c r="A406" s="7"/>
      <c r="B406" s="7"/>
      <c r="C406" s="7"/>
      <c r="D406" s="7"/>
      <c r="E406" s="7"/>
      <c r="F406" s="7"/>
      <c r="G406" s="7"/>
      <c r="H406" s="7"/>
      <c r="I406" s="7"/>
      <c r="J406" s="7"/>
      <c r="K406" s="7"/>
      <c r="L406" s="7"/>
      <c r="M406" s="7"/>
      <c r="N406" s="7"/>
      <c r="O406" s="7"/>
      <c r="P406" s="7"/>
      <c r="Q406" s="7"/>
      <c r="R406" s="7"/>
    </row>
    <row r="407" spans="1:18" ht="13.5">
      <c r="A407" s="7"/>
      <c r="B407" s="7"/>
      <c r="C407" s="7"/>
      <c r="D407" s="7"/>
      <c r="E407" s="7"/>
      <c r="F407" s="7"/>
      <c r="G407" s="7"/>
      <c r="H407" s="7"/>
      <c r="I407" s="7"/>
      <c r="J407" s="7"/>
      <c r="K407" s="7"/>
      <c r="L407" s="7"/>
      <c r="M407" s="7"/>
      <c r="N407" s="7"/>
      <c r="O407" s="7"/>
      <c r="P407" s="7"/>
      <c r="Q407" s="7"/>
      <c r="R407" s="7"/>
    </row>
    <row r="408" spans="1:18" ht="13.5">
      <c r="A408" s="7"/>
      <c r="B408" s="7"/>
      <c r="C408" s="7"/>
      <c r="D408" s="7"/>
      <c r="E408" s="7"/>
      <c r="F408" s="7"/>
      <c r="G408" s="7"/>
      <c r="H408" s="7"/>
      <c r="I408" s="7"/>
      <c r="J408" s="7"/>
      <c r="K408" s="7"/>
      <c r="L408" s="7"/>
      <c r="M408" s="7"/>
      <c r="N408" s="7"/>
      <c r="O408" s="7"/>
      <c r="P408" s="7"/>
      <c r="Q408" s="7"/>
      <c r="R408" s="7"/>
    </row>
    <row r="409" spans="1:18" ht="13.5">
      <c r="A409" s="7"/>
      <c r="B409" s="7"/>
      <c r="C409" s="7"/>
      <c r="D409" s="7"/>
      <c r="E409" s="7"/>
      <c r="F409" s="7"/>
      <c r="G409" s="7"/>
      <c r="H409" s="7"/>
      <c r="I409" s="7"/>
      <c r="J409" s="7"/>
      <c r="K409" s="7"/>
      <c r="L409" s="7"/>
      <c r="M409" s="7"/>
      <c r="N409" s="7"/>
      <c r="O409" s="7"/>
      <c r="P409" s="7"/>
      <c r="Q409" s="7"/>
      <c r="R409" s="7"/>
    </row>
    <row r="410" spans="1:18" ht="13.5">
      <c r="A410" s="7"/>
      <c r="B410" s="7"/>
      <c r="C410" s="7"/>
      <c r="D410" s="7"/>
      <c r="E410" s="7"/>
      <c r="F410" s="7"/>
      <c r="G410" s="7"/>
      <c r="H410" s="7"/>
      <c r="I410" s="7"/>
      <c r="J410" s="7"/>
      <c r="K410" s="7"/>
      <c r="L410" s="7"/>
      <c r="M410" s="7"/>
      <c r="N410" s="7"/>
      <c r="O410" s="7"/>
      <c r="P410" s="7"/>
      <c r="Q410" s="7"/>
      <c r="R410" s="7"/>
    </row>
    <row r="411" spans="1:18" ht="13.5">
      <c r="A411" s="7"/>
      <c r="B411" s="7"/>
      <c r="C411" s="7"/>
      <c r="D411" s="7"/>
      <c r="E411" s="7"/>
      <c r="F411" s="7"/>
      <c r="G411" s="7"/>
      <c r="H411" s="7"/>
      <c r="I411" s="7"/>
      <c r="J411" s="7"/>
      <c r="K411" s="7"/>
      <c r="L411" s="7"/>
      <c r="M411" s="7"/>
      <c r="N411" s="7"/>
      <c r="O411" s="7"/>
      <c r="P411" s="7"/>
      <c r="Q411" s="7"/>
      <c r="R411" s="7"/>
    </row>
    <row r="412" spans="1:18" ht="13.5">
      <c r="A412" s="7"/>
      <c r="B412" s="7"/>
      <c r="C412" s="7"/>
      <c r="D412" s="7"/>
      <c r="E412" s="7"/>
      <c r="F412" s="7"/>
      <c r="G412" s="7"/>
      <c r="H412" s="7"/>
      <c r="I412" s="7"/>
      <c r="J412" s="7"/>
      <c r="K412" s="7"/>
      <c r="L412" s="7"/>
      <c r="M412" s="7"/>
      <c r="N412" s="7"/>
      <c r="O412" s="7"/>
      <c r="P412" s="7"/>
      <c r="Q412" s="7"/>
      <c r="R412" s="7"/>
    </row>
    <row r="413" spans="1:18" ht="13.5">
      <c r="A413" s="7"/>
      <c r="B413" s="7"/>
      <c r="C413" s="7"/>
      <c r="D413" s="7"/>
      <c r="E413" s="7"/>
      <c r="F413" s="7"/>
      <c r="G413" s="7"/>
      <c r="H413" s="7"/>
      <c r="I413" s="7"/>
      <c r="J413" s="7"/>
      <c r="K413" s="7"/>
      <c r="L413" s="7"/>
      <c r="M413" s="7"/>
      <c r="N413" s="7"/>
      <c r="O413" s="7"/>
      <c r="P413" s="7"/>
      <c r="Q413" s="7"/>
      <c r="R413" s="7"/>
    </row>
    <row r="414" spans="1:18" ht="13.5">
      <c r="A414" s="7"/>
      <c r="B414" s="7"/>
      <c r="C414" s="7"/>
      <c r="D414" s="7"/>
      <c r="E414" s="7"/>
      <c r="F414" s="7"/>
      <c r="G414" s="7"/>
      <c r="H414" s="7"/>
      <c r="I414" s="7"/>
      <c r="J414" s="7"/>
      <c r="K414" s="7"/>
      <c r="L414" s="7"/>
      <c r="M414" s="7"/>
      <c r="N414" s="7"/>
      <c r="O414" s="7"/>
      <c r="P414" s="7"/>
      <c r="Q414" s="7"/>
      <c r="R414" s="7"/>
    </row>
    <row r="415" spans="1:18" ht="13.5">
      <c r="A415" s="7"/>
      <c r="B415" s="7"/>
      <c r="C415" s="7"/>
      <c r="D415" s="7"/>
      <c r="E415" s="7"/>
      <c r="F415" s="7"/>
      <c r="G415" s="7"/>
      <c r="H415" s="7"/>
      <c r="I415" s="7"/>
      <c r="J415" s="7"/>
      <c r="K415" s="7"/>
      <c r="L415" s="7"/>
      <c r="M415" s="7"/>
      <c r="N415" s="7"/>
      <c r="O415" s="7"/>
      <c r="P415" s="7"/>
      <c r="Q415" s="7"/>
      <c r="R415" s="7"/>
    </row>
    <row r="416" spans="1:18" ht="13.5">
      <c r="A416" s="7"/>
      <c r="B416" s="7"/>
      <c r="C416" s="7"/>
      <c r="D416" s="7"/>
      <c r="E416" s="7"/>
      <c r="F416" s="7"/>
      <c r="G416" s="7"/>
      <c r="H416" s="7"/>
      <c r="I416" s="7"/>
      <c r="J416" s="7"/>
      <c r="K416" s="7"/>
      <c r="L416" s="7"/>
      <c r="M416" s="7"/>
      <c r="N416" s="7"/>
      <c r="O416" s="7"/>
      <c r="P416" s="7"/>
      <c r="Q416" s="7"/>
      <c r="R416" s="7"/>
    </row>
    <row r="417" spans="1:18" ht="13.5">
      <c r="A417" s="7"/>
      <c r="B417" s="7"/>
      <c r="C417" s="7"/>
      <c r="D417" s="7"/>
      <c r="E417" s="7"/>
      <c r="F417" s="7"/>
      <c r="G417" s="7"/>
      <c r="H417" s="7"/>
      <c r="I417" s="7"/>
      <c r="J417" s="7"/>
      <c r="K417" s="7"/>
      <c r="L417" s="7"/>
      <c r="M417" s="7"/>
      <c r="N417" s="7"/>
      <c r="O417" s="7"/>
      <c r="P417" s="7"/>
      <c r="Q417" s="7"/>
      <c r="R417" s="7"/>
    </row>
    <row r="418" spans="1:18" ht="13.5">
      <c r="A418" s="7"/>
      <c r="B418" s="7"/>
      <c r="C418" s="7"/>
      <c r="D418" s="7"/>
      <c r="E418" s="7"/>
      <c r="F418" s="7"/>
      <c r="G418" s="7"/>
      <c r="H418" s="7"/>
      <c r="I418" s="7"/>
      <c r="J418" s="7"/>
      <c r="K418" s="7"/>
      <c r="L418" s="7"/>
      <c r="M418" s="7"/>
      <c r="N418" s="7"/>
      <c r="O418" s="7"/>
      <c r="P418" s="7"/>
      <c r="Q418" s="7"/>
      <c r="R418" s="7"/>
    </row>
    <row r="419" spans="1:18" ht="13.5">
      <c r="A419" s="7"/>
      <c r="B419" s="7"/>
      <c r="C419" s="7"/>
      <c r="D419" s="7"/>
      <c r="E419" s="7"/>
      <c r="F419" s="7"/>
      <c r="G419" s="7"/>
      <c r="H419" s="7"/>
      <c r="I419" s="7"/>
      <c r="J419" s="7"/>
      <c r="K419" s="7"/>
      <c r="L419" s="7"/>
      <c r="M419" s="7"/>
      <c r="N419" s="7"/>
      <c r="O419" s="7"/>
      <c r="P419" s="7"/>
      <c r="Q419" s="7"/>
      <c r="R419" s="7"/>
    </row>
    <row r="420" spans="1:18" ht="13.5">
      <c r="A420" s="7"/>
      <c r="B420" s="7"/>
      <c r="C420" s="7"/>
      <c r="D420" s="7"/>
      <c r="E420" s="7"/>
      <c r="F420" s="7"/>
      <c r="G420" s="7"/>
      <c r="H420" s="7"/>
      <c r="I420" s="7"/>
      <c r="J420" s="7"/>
      <c r="K420" s="7"/>
      <c r="L420" s="7"/>
      <c r="M420" s="7"/>
      <c r="N420" s="7"/>
      <c r="O420" s="7"/>
      <c r="P420" s="7"/>
      <c r="Q420" s="7"/>
      <c r="R420" s="7"/>
    </row>
    <row r="421" spans="1:18" ht="13.5">
      <c r="A421" s="7"/>
      <c r="B421" s="7"/>
      <c r="C421" s="7"/>
      <c r="D421" s="7"/>
      <c r="E421" s="7"/>
      <c r="F421" s="7"/>
      <c r="G421" s="7"/>
      <c r="H421" s="7"/>
      <c r="I421" s="7"/>
      <c r="J421" s="7"/>
      <c r="K421" s="7"/>
      <c r="L421" s="7"/>
      <c r="M421" s="7"/>
      <c r="N421" s="7"/>
      <c r="O421" s="7"/>
      <c r="P421" s="7"/>
      <c r="Q421" s="7"/>
      <c r="R421" s="7"/>
    </row>
    <row r="422" spans="1:18" ht="13.5">
      <c r="A422" s="7"/>
      <c r="B422" s="7"/>
      <c r="C422" s="7"/>
      <c r="D422" s="7"/>
      <c r="E422" s="7"/>
      <c r="F422" s="7"/>
      <c r="G422" s="7"/>
      <c r="H422" s="7"/>
      <c r="I422" s="7"/>
      <c r="J422" s="7"/>
      <c r="K422" s="7"/>
      <c r="L422" s="7"/>
      <c r="M422" s="7"/>
      <c r="N422" s="7"/>
      <c r="O422" s="7"/>
      <c r="P422" s="7"/>
      <c r="Q422" s="7"/>
      <c r="R422" s="7"/>
    </row>
    <row r="423" spans="1:18" ht="13.5">
      <c r="A423" s="7"/>
      <c r="B423" s="7"/>
      <c r="C423" s="7"/>
      <c r="D423" s="7"/>
      <c r="E423" s="7"/>
      <c r="F423" s="7"/>
      <c r="G423" s="7"/>
      <c r="H423" s="7"/>
      <c r="I423" s="7"/>
      <c r="J423" s="7"/>
      <c r="K423" s="7"/>
      <c r="L423" s="7"/>
      <c r="M423" s="7"/>
      <c r="N423" s="7"/>
      <c r="O423" s="7"/>
      <c r="P423" s="7"/>
      <c r="Q423" s="7"/>
      <c r="R423" s="7"/>
    </row>
    <row r="424" spans="1:18" ht="13.5">
      <c r="A424" s="7"/>
      <c r="B424" s="7"/>
      <c r="C424" s="7"/>
      <c r="D424" s="7"/>
      <c r="E424" s="7"/>
      <c r="F424" s="7"/>
      <c r="G424" s="7"/>
      <c r="H424" s="7"/>
      <c r="I424" s="7"/>
      <c r="J424" s="7"/>
      <c r="K424" s="7"/>
      <c r="L424" s="7"/>
      <c r="M424" s="7"/>
      <c r="N424" s="7"/>
      <c r="O424" s="7"/>
      <c r="P424" s="7"/>
      <c r="Q424" s="7"/>
      <c r="R424" s="7"/>
    </row>
    <row r="425" spans="1:18" ht="13.5">
      <c r="A425" s="7"/>
      <c r="B425" s="7"/>
      <c r="C425" s="7"/>
      <c r="D425" s="7"/>
      <c r="E425" s="7"/>
      <c r="F425" s="7"/>
      <c r="G425" s="7"/>
      <c r="H425" s="7"/>
      <c r="I425" s="7"/>
      <c r="J425" s="7"/>
      <c r="K425" s="7"/>
      <c r="L425" s="7"/>
      <c r="M425" s="7"/>
      <c r="N425" s="7"/>
      <c r="O425" s="7"/>
      <c r="P425" s="7"/>
      <c r="Q425" s="7"/>
      <c r="R425" s="7"/>
    </row>
    <row r="426" spans="1:18" ht="13.5">
      <c r="A426" s="7"/>
      <c r="B426" s="7"/>
      <c r="C426" s="7"/>
      <c r="D426" s="7"/>
      <c r="E426" s="7"/>
      <c r="F426" s="7"/>
      <c r="G426" s="7"/>
      <c r="H426" s="7"/>
      <c r="I426" s="7"/>
      <c r="J426" s="7"/>
      <c r="K426" s="7"/>
      <c r="L426" s="7"/>
      <c r="M426" s="7"/>
      <c r="N426" s="7"/>
      <c r="O426" s="7"/>
      <c r="P426" s="7"/>
      <c r="Q426" s="7"/>
      <c r="R426" s="7"/>
    </row>
    <row r="427" spans="1:18" ht="13.5">
      <c r="A427" s="7"/>
      <c r="B427" s="7"/>
      <c r="C427" s="7"/>
      <c r="D427" s="7"/>
      <c r="E427" s="7"/>
      <c r="F427" s="7"/>
      <c r="G427" s="7"/>
      <c r="H427" s="7"/>
      <c r="I427" s="7"/>
      <c r="J427" s="7"/>
      <c r="K427" s="7"/>
      <c r="L427" s="7"/>
      <c r="M427" s="7"/>
      <c r="N427" s="7"/>
      <c r="O427" s="7"/>
      <c r="P427" s="7"/>
      <c r="Q427" s="7"/>
      <c r="R427" s="7"/>
    </row>
    <row r="428" spans="1:18" ht="13.5">
      <c r="A428" s="7"/>
      <c r="B428" s="7"/>
      <c r="C428" s="7"/>
      <c r="D428" s="7"/>
      <c r="E428" s="7"/>
      <c r="F428" s="7"/>
      <c r="G428" s="7"/>
      <c r="H428" s="7"/>
      <c r="I428" s="7"/>
      <c r="J428" s="7"/>
      <c r="K428" s="7"/>
      <c r="L428" s="7"/>
      <c r="M428" s="7"/>
      <c r="N428" s="7"/>
      <c r="O428" s="7"/>
      <c r="P428" s="7"/>
      <c r="Q428" s="7"/>
      <c r="R428" s="7"/>
    </row>
    <row r="429" spans="1:18" ht="13.5">
      <c r="A429" s="7"/>
      <c r="B429" s="7"/>
      <c r="C429" s="7"/>
      <c r="D429" s="7"/>
      <c r="E429" s="7"/>
      <c r="F429" s="7"/>
      <c r="G429" s="7"/>
      <c r="H429" s="7"/>
      <c r="I429" s="7"/>
      <c r="J429" s="7"/>
      <c r="K429" s="7"/>
      <c r="L429" s="7"/>
      <c r="M429" s="7"/>
      <c r="N429" s="7"/>
      <c r="O429" s="7"/>
      <c r="P429" s="7"/>
      <c r="Q429" s="7"/>
      <c r="R429" s="7"/>
    </row>
    <row r="430" spans="1:18" ht="13.5">
      <c r="A430" s="7"/>
      <c r="B430" s="7"/>
      <c r="C430" s="7"/>
      <c r="D430" s="7"/>
      <c r="E430" s="7"/>
      <c r="F430" s="7"/>
      <c r="G430" s="7"/>
      <c r="H430" s="7"/>
      <c r="I430" s="7"/>
      <c r="J430" s="7"/>
      <c r="K430" s="7"/>
      <c r="L430" s="7"/>
      <c r="M430" s="7"/>
      <c r="N430" s="7"/>
      <c r="O430" s="7"/>
      <c r="P430" s="7"/>
      <c r="Q430" s="7"/>
      <c r="R430" s="7"/>
    </row>
    <row r="431" spans="1:18" ht="13.5">
      <c r="A431" s="7"/>
      <c r="B431" s="7"/>
      <c r="C431" s="7"/>
      <c r="D431" s="7"/>
      <c r="E431" s="7"/>
      <c r="F431" s="7"/>
      <c r="G431" s="7"/>
      <c r="H431" s="7"/>
      <c r="I431" s="7"/>
      <c r="J431" s="7"/>
      <c r="K431" s="7"/>
      <c r="L431" s="7"/>
      <c r="M431" s="7"/>
      <c r="N431" s="7"/>
      <c r="O431" s="7"/>
      <c r="P431" s="7"/>
      <c r="Q431" s="7"/>
      <c r="R431" s="7"/>
    </row>
    <row r="432" spans="1:18" ht="13.5">
      <c r="A432" s="7"/>
      <c r="B432" s="7"/>
      <c r="C432" s="7"/>
      <c r="D432" s="7"/>
      <c r="E432" s="7"/>
      <c r="F432" s="7"/>
      <c r="G432" s="7"/>
      <c r="H432" s="7"/>
      <c r="I432" s="7"/>
      <c r="J432" s="7"/>
      <c r="K432" s="7"/>
      <c r="L432" s="7"/>
      <c r="M432" s="7"/>
      <c r="N432" s="7"/>
      <c r="O432" s="7"/>
      <c r="P432" s="7"/>
      <c r="Q432" s="7"/>
      <c r="R432" s="7"/>
    </row>
    <row r="433" spans="1:18" ht="13.5">
      <c r="A433" s="7"/>
      <c r="B433" s="7"/>
      <c r="C433" s="7"/>
      <c r="D433" s="7"/>
      <c r="E433" s="7"/>
      <c r="F433" s="7"/>
      <c r="G433" s="7"/>
      <c r="H433" s="7"/>
      <c r="I433" s="7"/>
      <c r="J433" s="7"/>
      <c r="K433" s="7"/>
      <c r="L433" s="7"/>
      <c r="M433" s="7"/>
      <c r="N433" s="7"/>
      <c r="O433" s="7"/>
      <c r="P433" s="7"/>
      <c r="Q433" s="7"/>
      <c r="R433" s="7"/>
    </row>
    <row r="434" spans="1:18" ht="13.5">
      <c r="A434" s="7"/>
      <c r="B434" s="7"/>
      <c r="C434" s="7"/>
      <c r="D434" s="7"/>
      <c r="E434" s="7"/>
      <c r="F434" s="7"/>
      <c r="G434" s="7"/>
      <c r="H434" s="7"/>
      <c r="I434" s="7"/>
      <c r="J434" s="7"/>
      <c r="K434" s="7"/>
      <c r="L434" s="7"/>
      <c r="M434" s="7"/>
      <c r="N434" s="7"/>
      <c r="O434" s="7"/>
      <c r="P434" s="7"/>
      <c r="Q434" s="7"/>
      <c r="R434" s="7"/>
    </row>
    <row r="435" spans="1:18" ht="13.5">
      <c r="A435" s="7"/>
      <c r="B435" s="7"/>
      <c r="C435" s="7"/>
      <c r="D435" s="7"/>
      <c r="E435" s="7"/>
      <c r="F435" s="7"/>
      <c r="G435" s="7"/>
      <c r="H435" s="7"/>
      <c r="I435" s="7"/>
      <c r="J435" s="7"/>
      <c r="K435" s="7"/>
      <c r="L435" s="7"/>
      <c r="M435" s="7"/>
      <c r="N435" s="7"/>
      <c r="O435" s="7"/>
      <c r="P435" s="7"/>
      <c r="Q435" s="7"/>
      <c r="R435" s="7"/>
    </row>
    <row r="436" spans="1:18" ht="13.5">
      <c r="A436" s="7"/>
      <c r="B436" s="7"/>
      <c r="C436" s="7"/>
      <c r="D436" s="7"/>
      <c r="E436" s="7"/>
      <c r="F436" s="7"/>
      <c r="G436" s="7"/>
      <c r="H436" s="7"/>
      <c r="I436" s="7"/>
      <c r="J436" s="7"/>
      <c r="K436" s="7"/>
      <c r="L436" s="7"/>
      <c r="M436" s="7"/>
      <c r="N436" s="7"/>
      <c r="O436" s="7"/>
      <c r="P436" s="7"/>
      <c r="Q436" s="7"/>
      <c r="R436" s="7"/>
    </row>
    <row r="437" spans="1:18" ht="13.5">
      <c r="A437" s="7"/>
      <c r="B437" s="7"/>
      <c r="C437" s="7"/>
      <c r="D437" s="7"/>
      <c r="E437" s="7"/>
      <c r="F437" s="7"/>
      <c r="G437" s="7"/>
      <c r="H437" s="7"/>
      <c r="I437" s="7"/>
      <c r="J437" s="7"/>
      <c r="K437" s="7"/>
      <c r="L437" s="7"/>
      <c r="M437" s="7"/>
      <c r="N437" s="7"/>
      <c r="O437" s="7"/>
      <c r="P437" s="7"/>
      <c r="Q437" s="7"/>
      <c r="R437" s="7"/>
    </row>
    <row r="438" spans="1:18" ht="13.5">
      <c r="A438" s="7"/>
      <c r="B438" s="7"/>
      <c r="C438" s="7"/>
      <c r="D438" s="7"/>
      <c r="E438" s="7"/>
      <c r="F438" s="7"/>
      <c r="G438" s="7"/>
      <c r="H438" s="7"/>
      <c r="I438" s="7"/>
      <c r="J438" s="7"/>
      <c r="K438" s="7"/>
      <c r="L438" s="7"/>
      <c r="M438" s="7"/>
      <c r="N438" s="7"/>
      <c r="O438" s="7"/>
      <c r="P438" s="7"/>
      <c r="Q438" s="7"/>
      <c r="R438" s="7"/>
    </row>
    <row r="439" spans="1:18" ht="13.5">
      <c r="A439" s="7"/>
      <c r="B439" s="7"/>
      <c r="C439" s="7"/>
      <c r="D439" s="7"/>
      <c r="E439" s="7"/>
      <c r="F439" s="7"/>
      <c r="G439" s="7"/>
      <c r="H439" s="7"/>
      <c r="I439" s="7"/>
      <c r="J439" s="7"/>
      <c r="K439" s="7"/>
      <c r="L439" s="7"/>
      <c r="M439" s="7"/>
      <c r="N439" s="7"/>
      <c r="O439" s="7"/>
      <c r="P439" s="7"/>
      <c r="Q439" s="7"/>
      <c r="R439" s="7"/>
    </row>
    <row r="440" spans="1:18" ht="13.5">
      <c r="A440" s="7"/>
      <c r="B440" s="7"/>
      <c r="C440" s="7"/>
      <c r="D440" s="7"/>
      <c r="E440" s="7"/>
      <c r="F440" s="7"/>
      <c r="G440" s="7"/>
      <c r="H440" s="7"/>
      <c r="I440" s="7"/>
      <c r="J440" s="7"/>
      <c r="K440" s="7"/>
      <c r="L440" s="7"/>
      <c r="M440" s="7"/>
      <c r="N440" s="7"/>
      <c r="O440" s="7"/>
      <c r="P440" s="7"/>
      <c r="Q440" s="7"/>
      <c r="R440" s="7"/>
    </row>
    <row r="441" spans="1:18" ht="13.5">
      <c r="A441" s="7"/>
      <c r="B441" s="7"/>
      <c r="C441" s="7"/>
      <c r="D441" s="7"/>
      <c r="E441" s="7"/>
      <c r="F441" s="7"/>
      <c r="G441" s="7"/>
      <c r="H441" s="7"/>
      <c r="I441" s="7"/>
      <c r="J441" s="7"/>
      <c r="K441" s="7"/>
      <c r="L441" s="7"/>
      <c r="M441" s="7"/>
      <c r="N441" s="7"/>
      <c r="O441" s="7"/>
      <c r="P441" s="7"/>
      <c r="Q441" s="7"/>
      <c r="R441" s="7"/>
    </row>
    <row r="442" spans="1:18" ht="13.5">
      <c r="A442" s="7"/>
      <c r="B442" s="7"/>
      <c r="C442" s="7"/>
      <c r="D442" s="7"/>
      <c r="E442" s="7"/>
      <c r="F442" s="7"/>
      <c r="G442" s="7"/>
      <c r="H442" s="7"/>
      <c r="I442" s="7"/>
      <c r="J442" s="7"/>
      <c r="K442" s="7"/>
      <c r="L442" s="7"/>
      <c r="M442" s="7"/>
      <c r="N442" s="7"/>
      <c r="O442" s="7"/>
      <c r="P442" s="7"/>
      <c r="Q442" s="7"/>
      <c r="R442" s="7"/>
    </row>
    <row r="443" spans="1:18" ht="13.5">
      <c r="A443" s="7"/>
      <c r="B443" s="7"/>
      <c r="C443" s="7"/>
      <c r="D443" s="7"/>
      <c r="E443" s="7"/>
      <c r="F443" s="7"/>
      <c r="G443" s="7"/>
      <c r="H443" s="7"/>
      <c r="I443" s="7"/>
      <c r="J443" s="7"/>
      <c r="K443" s="7"/>
      <c r="L443" s="7"/>
      <c r="M443" s="7"/>
      <c r="N443" s="7"/>
      <c r="O443" s="7"/>
      <c r="P443" s="7"/>
      <c r="Q443" s="7"/>
      <c r="R443" s="7"/>
    </row>
    <row r="444" spans="1:18" ht="13.5">
      <c r="A444" s="7"/>
      <c r="B444" s="7"/>
      <c r="C444" s="7"/>
      <c r="D444" s="7"/>
      <c r="E444" s="7"/>
      <c r="F444" s="7"/>
      <c r="G444" s="7"/>
      <c r="H444" s="7"/>
      <c r="I444" s="7"/>
      <c r="J444" s="7"/>
      <c r="K444" s="7"/>
      <c r="L444" s="7"/>
      <c r="M444" s="7"/>
      <c r="N444" s="7"/>
      <c r="O444" s="7"/>
      <c r="P444" s="7"/>
      <c r="Q444" s="7"/>
      <c r="R444" s="7"/>
    </row>
    <row r="445" spans="1:18" ht="13.5">
      <c r="A445" s="7"/>
      <c r="B445" s="7"/>
      <c r="C445" s="7"/>
      <c r="D445" s="7"/>
      <c r="E445" s="7"/>
      <c r="F445" s="7"/>
      <c r="G445" s="7"/>
      <c r="H445" s="7"/>
      <c r="I445" s="7"/>
      <c r="J445" s="7"/>
      <c r="K445" s="7"/>
      <c r="L445" s="7"/>
      <c r="M445" s="7"/>
      <c r="N445" s="7"/>
      <c r="O445" s="7"/>
      <c r="P445" s="7"/>
      <c r="Q445" s="7"/>
      <c r="R445" s="7"/>
    </row>
    <row r="446" spans="1:18" ht="13.5">
      <c r="A446" s="7"/>
      <c r="B446" s="7"/>
      <c r="C446" s="7"/>
      <c r="D446" s="7"/>
      <c r="E446" s="7"/>
      <c r="F446" s="7"/>
      <c r="G446" s="7"/>
      <c r="H446" s="7"/>
      <c r="I446" s="7"/>
      <c r="J446" s="7"/>
      <c r="K446" s="7"/>
      <c r="L446" s="7"/>
      <c r="M446" s="7"/>
      <c r="N446" s="7"/>
      <c r="O446" s="7"/>
      <c r="P446" s="7"/>
      <c r="Q446" s="7"/>
      <c r="R446" s="7"/>
    </row>
    <row r="447" spans="1:18" ht="13.5">
      <c r="A447" s="7"/>
      <c r="B447" s="7"/>
      <c r="C447" s="7"/>
      <c r="D447" s="7"/>
      <c r="E447" s="7"/>
      <c r="F447" s="7"/>
      <c r="G447" s="7"/>
      <c r="H447" s="7"/>
      <c r="I447" s="7"/>
      <c r="J447" s="7"/>
      <c r="K447" s="7"/>
      <c r="L447" s="7"/>
      <c r="M447" s="7"/>
      <c r="N447" s="7"/>
      <c r="O447" s="7"/>
      <c r="P447" s="7"/>
      <c r="Q447" s="7"/>
      <c r="R447" s="7"/>
    </row>
    <row r="448" spans="1:18" ht="13.5">
      <c r="A448" s="7"/>
      <c r="B448" s="7"/>
      <c r="C448" s="7"/>
      <c r="D448" s="7"/>
      <c r="E448" s="7"/>
      <c r="F448" s="7"/>
      <c r="G448" s="7"/>
      <c r="H448" s="7"/>
      <c r="I448" s="7"/>
      <c r="J448" s="7"/>
      <c r="K448" s="7"/>
      <c r="L448" s="7"/>
      <c r="M448" s="7"/>
      <c r="N448" s="7"/>
      <c r="O448" s="7"/>
      <c r="P448" s="7"/>
      <c r="Q448" s="7"/>
      <c r="R448" s="7"/>
    </row>
    <row r="449" spans="1:18" ht="13.5">
      <c r="A449" s="7"/>
      <c r="B449" s="7"/>
      <c r="C449" s="7"/>
      <c r="D449" s="7"/>
      <c r="E449" s="7"/>
      <c r="F449" s="7"/>
      <c r="G449" s="7"/>
      <c r="H449" s="7"/>
      <c r="I449" s="7"/>
      <c r="J449" s="7"/>
      <c r="K449" s="7"/>
      <c r="L449" s="7"/>
      <c r="M449" s="7"/>
      <c r="N449" s="7"/>
      <c r="O449" s="7"/>
      <c r="P449" s="7"/>
      <c r="Q449" s="7"/>
      <c r="R449" s="7"/>
    </row>
    <row r="450" spans="1:18" ht="13.5">
      <c r="A450" s="7"/>
      <c r="B450" s="7"/>
      <c r="C450" s="7"/>
      <c r="D450" s="7"/>
      <c r="E450" s="7"/>
      <c r="F450" s="7"/>
      <c r="G450" s="7"/>
      <c r="H450" s="7"/>
      <c r="I450" s="7"/>
      <c r="J450" s="7"/>
      <c r="K450" s="7"/>
      <c r="L450" s="7"/>
      <c r="M450" s="7"/>
      <c r="N450" s="7"/>
      <c r="O450" s="7"/>
      <c r="P450" s="7"/>
      <c r="Q450" s="7"/>
      <c r="R450" s="7"/>
    </row>
    <row r="451" spans="1:18" ht="13.5">
      <c r="A451" s="7"/>
      <c r="B451" s="7"/>
      <c r="C451" s="7"/>
      <c r="D451" s="7"/>
      <c r="E451" s="7"/>
      <c r="F451" s="7"/>
      <c r="G451" s="7"/>
      <c r="H451" s="7"/>
      <c r="I451" s="7"/>
      <c r="J451" s="7"/>
      <c r="K451" s="7"/>
      <c r="L451" s="7"/>
      <c r="M451" s="7"/>
      <c r="N451" s="7"/>
      <c r="O451" s="7"/>
      <c r="P451" s="7"/>
      <c r="Q451" s="7"/>
      <c r="R451" s="7"/>
    </row>
    <row r="452" spans="1:18" ht="13.5">
      <c r="A452" s="7"/>
      <c r="B452" s="7"/>
      <c r="C452" s="7"/>
      <c r="D452" s="7"/>
      <c r="E452" s="7"/>
      <c r="F452" s="7"/>
      <c r="G452" s="7"/>
      <c r="H452" s="7"/>
      <c r="I452" s="7"/>
      <c r="J452" s="7"/>
      <c r="K452" s="7"/>
      <c r="L452" s="7"/>
      <c r="M452" s="7"/>
      <c r="N452" s="7"/>
      <c r="O452" s="7"/>
      <c r="P452" s="7"/>
      <c r="Q452" s="7"/>
      <c r="R452" s="7"/>
    </row>
    <row r="453" spans="1:18" ht="13.5">
      <c r="A453" s="7"/>
      <c r="B453" s="7"/>
      <c r="C453" s="7"/>
      <c r="D453" s="7"/>
      <c r="E453" s="7"/>
      <c r="F453" s="7"/>
      <c r="G453" s="7"/>
      <c r="H453" s="7"/>
      <c r="I453" s="7"/>
      <c r="J453" s="7"/>
      <c r="K453" s="7"/>
      <c r="L453" s="7"/>
      <c r="M453" s="7"/>
      <c r="N453" s="7"/>
      <c r="O453" s="7"/>
      <c r="P453" s="7"/>
      <c r="Q453" s="7"/>
      <c r="R453" s="7"/>
    </row>
    <row r="454" spans="1:18" ht="13.5">
      <c r="A454" s="7"/>
      <c r="B454" s="7"/>
      <c r="C454" s="7"/>
      <c r="D454" s="7"/>
      <c r="E454" s="7"/>
      <c r="F454" s="7"/>
      <c r="G454" s="7"/>
      <c r="H454" s="7"/>
      <c r="I454" s="7"/>
      <c r="J454" s="7"/>
      <c r="K454" s="7"/>
      <c r="L454" s="7"/>
      <c r="M454" s="7"/>
      <c r="N454" s="7"/>
      <c r="O454" s="7"/>
      <c r="P454" s="7"/>
      <c r="Q454" s="7"/>
      <c r="R454" s="7"/>
    </row>
    <row r="455" spans="1:18" ht="13.5">
      <c r="A455" s="7"/>
      <c r="B455" s="7"/>
      <c r="C455" s="7"/>
      <c r="D455" s="7"/>
      <c r="E455" s="7"/>
      <c r="F455" s="7"/>
      <c r="G455" s="7"/>
      <c r="H455" s="7"/>
      <c r="I455" s="7"/>
      <c r="J455" s="7"/>
      <c r="K455" s="7"/>
      <c r="L455" s="7"/>
      <c r="M455" s="7"/>
      <c r="N455" s="7"/>
      <c r="O455" s="7"/>
      <c r="P455" s="7"/>
      <c r="Q455" s="7"/>
      <c r="R455" s="7"/>
    </row>
    <row r="456" spans="1:18" ht="13.5">
      <c r="A456" s="7"/>
      <c r="B456" s="7"/>
      <c r="C456" s="7"/>
      <c r="D456" s="7"/>
      <c r="E456" s="7"/>
      <c r="F456" s="7"/>
      <c r="G456" s="7"/>
      <c r="H456" s="7"/>
      <c r="I456" s="7"/>
      <c r="J456" s="7"/>
      <c r="K456" s="7"/>
      <c r="L456" s="7"/>
      <c r="M456" s="7"/>
      <c r="N456" s="7"/>
      <c r="O456" s="7"/>
      <c r="P456" s="7"/>
      <c r="Q456" s="7"/>
      <c r="R456" s="7"/>
    </row>
    <row r="457" spans="1:18" ht="13.5">
      <c r="A457" s="7"/>
      <c r="B457" s="7"/>
      <c r="C457" s="7"/>
      <c r="D457" s="7"/>
      <c r="E457" s="7"/>
      <c r="F457" s="7"/>
      <c r="G457" s="7"/>
      <c r="H457" s="7"/>
      <c r="I457" s="7"/>
      <c r="J457" s="7"/>
      <c r="K457" s="7"/>
      <c r="L457" s="7"/>
      <c r="M457" s="7"/>
      <c r="N457" s="7"/>
      <c r="O457" s="7"/>
      <c r="P457" s="7"/>
      <c r="Q457" s="7"/>
      <c r="R457" s="7"/>
    </row>
    <row r="458" spans="1:18" ht="13.5">
      <c r="A458" s="7"/>
      <c r="B458" s="7"/>
      <c r="C458" s="7"/>
      <c r="D458" s="7"/>
      <c r="E458" s="7"/>
      <c r="F458" s="7"/>
      <c r="G458" s="7"/>
      <c r="H458" s="7"/>
      <c r="I458" s="7"/>
      <c r="J458" s="7"/>
      <c r="K458" s="7"/>
      <c r="L458" s="7"/>
      <c r="M458" s="7"/>
      <c r="N458" s="7"/>
      <c r="O458" s="7"/>
      <c r="P458" s="7"/>
      <c r="Q458" s="7"/>
      <c r="R458" s="7"/>
    </row>
    <row r="459" spans="1:18" ht="13.5">
      <c r="A459" s="7"/>
      <c r="B459" s="7"/>
      <c r="C459" s="7"/>
      <c r="D459" s="7"/>
      <c r="E459" s="7"/>
      <c r="F459" s="7"/>
      <c r="G459" s="7"/>
      <c r="H459" s="7"/>
      <c r="I459" s="7"/>
      <c r="J459" s="7"/>
      <c r="K459" s="7"/>
      <c r="L459" s="7"/>
      <c r="M459" s="7"/>
      <c r="N459" s="7"/>
      <c r="O459" s="7"/>
      <c r="P459" s="7"/>
      <c r="Q459" s="7"/>
      <c r="R459" s="7"/>
    </row>
    <row r="460" spans="1:18" ht="13.5">
      <c r="A460" s="7"/>
      <c r="B460" s="7"/>
      <c r="C460" s="7"/>
      <c r="D460" s="7"/>
      <c r="E460" s="7"/>
      <c r="F460" s="7"/>
      <c r="G460" s="7"/>
      <c r="H460" s="7"/>
      <c r="I460" s="7"/>
      <c r="J460" s="7"/>
      <c r="K460" s="7"/>
      <c r="L460" s="7"/>
      <c r="M460" s="7"/>
      <c r="N460" s="7"/>
      <c r="O460" s="7"/>
      <c r="P460" s="7"/>
      <c r="Q460" s="7"/>
      <c r="R460" s="7"/>
    </row>
    <row r="461" spans="1:18" ht="13.5">
      <c r="A461" s="7"/>
      <c r="B461" s="7"/>
      <c r="C461" s="7"/>
      <c r="D461" s="7"/>
      <c r="E461" s="7"/>
      <c r="F461" s="7"/>
      <c r="G461" s="7"/>
      <c r="H461" s="7"/>
      <c r="I461" s="7"/>
      <c r="J461" s="7"/>
      <c r="K461" s="7"/>
      <c r="L461" s="7"/>
      <c r="M461" s="7"/>
      <c r="N461" s="7"/>
      <c r="O461" s="7"/>
      <c r="P461" s="7"/>
      <c r="Q461" s="7"/>
      <c r="R461" s="7"/>
    </row>
    <row r="462" spans="1:18" ht="13.5">
      <c r="A462" s="7"/>
      <c r="B462" s="7"/>
      <c r="C462" s="7"/>
      <c r="D462" s="7"/>
      <c r="E462" s="7"/>
      <c r="F462" s="7"/>
      <c r="G462" s="7"/>
      <c r="H462" s="7"/>
      <c r="I462" s="7"/>
      <c r="J462" s="7"/>
      <c r="K462" s="7"/>
      <c r="L462" s="7"/>
      <c r="M462" s="7"/>
      <c r="N462" s="7"/>
      <c r="O462" s="7"/>
      <c r="P462" s="7"/>
      <c r="Q462" s="7"/>
      <c r="R462" s="7"/>
    </row>
    <row r="463" spans="1:18" ht="13.5">
      <c r="A463" s="7"/>
      <c r="B463" s="7"/>
      <c r="C463" s="7"/>
      <c r="D463" s="7"/>
      <c r="E463" s="7"/>
      <c r="F463" s="7"/>
      <c r="G463" s="7"/>
      <c r="H463" s="7"/>
      <c r="I463" s="7"/>
      <c r="J463" s="7"/>
      <c r="K463" s="7"/>
      <c r="L463" s="7"/>
      <c r="M463" s="7"/>
      <c r="N463" s="7"/>
      <c r="O463" s="7"/>
      <c r="P463" s="7"/>
      <c r="Q463" s="7"/>
      <c r="R463" s="7"/>
    </row>
    <row r="464" spans="1:18" ht="13.5">
      <c r="A464" s="7"/>
      <c r="B464" s="7"/>
      <c r="C464" s="7"/>
      <c r="D464" s="7"/>
      <c r="E464" s="7"/>
      <c r="F464" s="7"/>
      <c r="G464" s="7"/>
      <c r="H464" s="7"/>
      <c r="I464" s="7"/>
      <c r="J464" s="7"/>
      <c r="K464" s="7"/>
      <c r="L464" s="7"/>
      <c r="M464" s="7"/>
      <c r="N464" s="7"/>
      <c r="O464" s="7"/>
      <c r="P464" s="7"/>
      <c r="Q464" s="7"/>
      <c r="R464" s="7"/>
    </row>
    <row r="465" spans="1:18" ht="13.5">
      <c r="A465" s="7"/>
      <c r="B465" s="7"/>
      <c r="C465" s="7"/>
      <c r="D465" s="7"/>
      <c r="E465" s="7"/>
      <c r="F465" s="7"/>
      <c r="G465" s="7"/>
      <c r="H465" s="7"/>
      <c r="I465" s="7"/>
      <c r="J465" s="7"/>
      <c r="K465" s="7"/>
      <c r="L465" s="7"/>
      <c r="M465" s="7"/>
      <c r="N465" s="7"/>
      <c r="O465" s="7"/>
      <c r="P465" s="7"/>
      <c r="Q465" s="7"/>
      <c r="R465" s="7"/>
    </row>
    <row r="466" spans="1:18" ht="13.5">
      <c r="A466" s="7"/>
      <c r="B466" s="7"/>
      <c r="C466" s="7"/>
      <c r="D466" s="7"/>
      <c r="E466" s="7"/>
      <c r="F466" s="7"/>
      <c r="G466" s="7"/>
      <c r="H466" s="7"/>
      <c r="I466" s="7"/>
      <c r="J466" s="7"/>
      <c r="K466" s="7"/>
      <c r="L466" s="7"/>
      <c r="M466" s="7"/>
      <c r="N466" s="7"/>
      <c r="O466" s="7"/>
      <c r="P466" s="7"/>
      <c r="Q466" s="7"/>
      <c r="R466" s="7"/>
    </row>
    <row r="467" spans="1:18" ht="13.5">
      <c r="A467" s="7"/>
      <c r="B467" s="7"/>
      <c r="C467" s="7"/>
      <c r="D467" s="7"/>
      <c r="E467" s="7"/>
      <c r="F467" s="7"/>
      <c r="G467" s="7"/>
      <c r="H467" s="7"/>
      <c r="I467" s="7"/>
      <c r="J467" s="7"/>
      <c r="K467" s="7"/>
      <c r="L467" s="7"/>
      <c r="M467" s="7"/>
      <c r="N467" s="7"/>
      <c r="O467" s="7"/>
      <c r="P467" s="7"/>
      <c r="Q467" s="7"/>
      <c r="R467" s="7"/>
    </row>
    <row r="468" spans="1:18" ht="13.5">
      <c r="A468" s="7"/>
      <c r="B468" s="7"/>
      <c r="C468" s="7"/>
      <c r="D468" s="7"/>
      <c r="E468" s="7"/>
      <c r="F468" s="7"/>
      <c r="G468" s="7"/>
      <c r="H468" s="7"/>
      <c r="I468" s="7"/>
      <c r="J468" s="7"/>
      <c r="K468" s="7"/>
      <c r="L468" s="7"/>
      <c r="M468" s="7"/>
      <c r="N468" s="7"/>
      <c r="O468" s="7"/>
      <c r="P468" s="7"/>
      <c r="Q468" s="7"/>
      <c r="R468" s="7"/>
    </row>
    <row r="469" spans="1:18" ht="13.5">
      <c r="A469" s="7"/>
      <c r="B469" s="7"/>
      <c r="C469" s="7"/>
      <c r="D469" s="7"/>
      <c r="E469" s="7"/>
      <c r="F469" s="7"/>
      <c r="G469" s="7"/>
      <c r="H469" s="7"/>
      <c r="I469" s="7"/>
      <c r="J469" s="7"/>
      <c r="K469" s="7"/>
      <c r="L469" s="7"/>
      <c r="M469" s="7"/>
      <c r="N469" s="7"/>
      <c r="O469" s="7"/>
      <c r="P469" s="7"/>
      <c r="Q469" s="7"/>
      <c r="R469" s="7"/>
    </row>
    <row r="470" spans="1:18" ht="13.5">
      <c r="A470" s="7"/>
      <c r="B470" s="7"/>
      <c r="C470" s="7"/>
      <c r="D470" s="7"/>
      <c r="E470" s="7"/>
      <c r="F470" s="7"/>
      <c r="G470" s="7"/>
      <c r="H470" s="7"/>
      <c r="I470" s="7"/>
      <c r="J470" s="7"/>
      <c r="K470" s="7"/>
      <c r="L470" s="7"/>
      <c r="M470" s="7"/>
      <c r="N470" s="7"/>
      <c r="O470" s="7"/>
      <c r="P470" s="7"/>
      <c r="Q470" s="7"/>
      <c r="R470" s="7"/>
    </row>
    <row r="471" spans="1:18" ht="13.5">
      <c r="A471" s="7"/>
      <c r="B471" s="7"/>
      <c r="C471" s="7"/>
      <c r="D471" s="7"/>
      <c r="E471" s="7"/>
      <c r="F471" s="7"/>
      <c r="G471" s="7"/>
      <c r="H471" s="7"/>
      <c r="I471" s="7"/>
      <c r="J471" s="7"/>
      <c r="K471" s="7"/>
      <c r="L471" s="7"/>
      <c r="M471" s="7"/>
      <c r="N471" s="7"/>
      <c r="O471" s="7"/>
      <c r="P471" s="7"/>
      <c r="Q471" s="7"/>
      <c r="R471" s="7"/>
    </row>
    <row r="472" spans="1:18" ht="13.5">
      <c r="A472" s="7"/>
      <c r="B472" s="7"/>
      <c r="C472" s="7"/>
      <c r="D472" s="7"/>
      <c r="E472" s="7"/>
      <c r="F472" s="7"/>
      <c r="G472" s="7"/>
      <c r="H472" s="7"/>
      <c r="I472" s="7"/>
      <c r="J472" s="7"/>
      <c r="K472" s="7"/>
      <c r="L472" s="7"/>
      <c r="M472" s="7"/>
      <c r="N472" s="7"/>
      <c r="O472" s="7"/>
      <c r="P472" s="7"/>
      <c r="Q472" s="7"/>
      <c r="R472" s="7"/>
    </row>
    <row r="473" spans="1:18" ht="13.5">
      <c r="A473" s="7"/>
      <c r="B473" s="7"/>
      <c r="C473" s="7"/>
      <c r="D473" s="7"/>
      <c r="E473" s="7"/>
      <c r="F473" s="7"/>
      <c r="G473" s="7"/>
      <c r="H473" s="7"/>
      <c r="I473" s="7"/>
      <c r="J473" s="7"/>
      <c r="K473" s="7"/>
      <c r="L473" s="7"/>
      <c r="M473" s="7"/>
      <c r="N473" s="7"/>
      <c r="O473" s="7"/>
      <c r="P473" s="7"/>
      <c r="Q473" s="7"/>
      <c r="R473" s="7"/>
    </row>
    <row r="474" spans="1:18" ht="13.5">
      <c r="A474" s="7"/>
      <c r="B474" s="7"/>
      <c r="C474" s="7"/>
      <c r="D474" s="7"/>
      <c r="E474" s="7"/>
      <c r="F474" s="7"/>
      <c r="G474" s="7"/>
      <c r="H474" s="7"/>
      <c r="I474" s="7"/>
      <c r="J474" s="7"/>
      <c r="K474" s="7"/>
      <c r="L474" s="7"/>
      <c r="M474" s="7"/>
      <c r="N474" s="7"/>
      <c r="O474" s="7"/>
      <c r="P474" s="7"/>
      <c r="Q474" s="7"/>
      <c r="R474" s="7"/>
    </row>
    <row r="475" spans="1:18" ht="13.5">
      <c r="A475" s="7"/>
      <c r="B475" s="7"/>
      <c r="C475" s="7"/>
      <c r="D475" s="7"/>
      <c r="E475" s="7"/>
      <c r="F475" s="7"/>
      <c r="G475" s="7"/>
      <c r="H475" s="7"/>
      <c r="I475" s="7"/>
      <c r="J475" s="7"/>
      <c r="K475" s="7"/>
      <c r="L475" s="7"/>
      <c r="M475" s="7"/>
      <c r="N475" s="7"/>
      <c r="O475" s="7"/>
      <c r="P475" s="7"/>
      <c r="Q475" s="7"/>
      <c r="R475" s="7"/>
    </row>
    <row r="476" spans="1:18" ht="13.5">
      <c r="A476" s="7"/>
      <c r="B476" s="7"/>
      <c r="C476" s="7"/>
      <c r="D476" s="7"/>
      <c r="E476" s="7"/>
      <c r="F476" s="7"/>
      <c r="G476" s="7"/>
      <c r="H476" s="7"/>
      <c r="I476" s="7"/>
      <c r="J476" s="7"/>
      <c r="K476" s="7"/>
      <c r="L476" s="7"/>
      <c r="M476" s="7"/>
      <c r="N476" s="7"/>
      <c r="O476" s="7"/>
      <c r="P476" s="7"/>
      <c r="Q476" s="7"/>
      <c r="R476" s="7"/>
    </row>
    <row r="477" spans="1:18" ht="13.5">
      <c r="A477" s="7"/>
      <c r="B477" s="7"/>
      <c r="C477" s="7"/>
      <c r="D477" s="7"/>
      <c r="E477" s="7"/>
      <c r="F477" s="7"/>
      <c r="G477" s="7"/>
      <c r="H477" s="7"/>
      <c r="I477" s="7"/>
      <c r="J477" s="7"/>
      <c r="K477" s="7"/>
      <c r="L477" s="7"/>
      <c r="M477" s="7"/>
      <c r="N477" s="7"/>
      <c r="O477" s="7"/>
      <c r="P477" s="7"/>
      <c r="Q477" s="7"/>
      <c r="R477" s="7"/>
    </row>
    <row r="478" spans="1:18" ht="13.5">
      <c r="A478" s="7"/>
      <c r="B478" s="7"/>
      <c r="C478" s="7"/>
      <c r="D478" s="7"/>
      <c r="E478" s="7"/>
      <c r="F478" s="7"/>
      <c r="G478" s="7"/>
      <c r="H478" s="7"/>
      <c r="I478" s="7"/>
      <c r="J478" s="7"/>
      <c r="K478" s="7"/>
      <c r="L478" s="7"/>
      <c r="M478" s="7"/>
      <c r="N478" s="7"/>
      <c r="O478" s="7"/>
      <c r="P478" s="7"/>
      <c r="Q478" s="7"/>
      <c r="R478" s="7"/>
    </row>
    <row r="479" spans="1:18" ht="13.5">
      <c r="A479" s="7"/>
      <c r="B479" s="7"/>
      <c r="C479" s="7"/>
      <c r="D479" s="7"/>
      <c r="E479" s="7"/>
      <c r="F479" s="7"/>
      <c r="G479" s="7"/>
      <c r="H479" s="7"/>
      <c r="I479" s="7"/>
      <c r="J479" s="7"/>
      <c r="K479" s="7"/>
      <c r="L479" s="7"/>
      <c r="M479" s="7"/>
      <c r="N479" s="7"/>
      <c r="O479" s="7"/>
      <c r="P479" s="7"/>
      <c r="Q479" s="7"/>
      <c r="R479" s="7"/>
    </row>
    <row r="480" spans="1:18" ht="13.5">
      <c r="A480" s="7"/>
      <c r="B480" s="7"/>
      <c r="C480" s="7"/>
      <c r="D480" s="7"/>
      <c r="E480" s="7"/>
      <c r="F480" s="7"/>
      <c r="G480" s="7"/>
      <c r="H480" s="7"/>
      <c r="I480" s="7"/>
      <c r="J480" s="7"/>
      <c r="K480" s="7"/>
      <c r="L480" s="7"/>
      <c r="M480" s="7"/>
      <c r="N480" s="7"/>
      <c r="O480" s="7"/>
      <c r="P480" s="7"/>
      <c r="Q480" s="7"/>
      <c r="R480" s="7"/>
    </row>
    <row r="481" spans="1:18" ht="13.5">
      <c r="A481" s="7"/>
      <c r="B481" s="7"/>
      <c r="C481" s="7"/>
      <c r="D481" s="7"/>
      <c r="E481" s="7"/>
      <c r="F481" s="7"/>
      <c r="G481" s="7"/>
      <c r="H481" s="7"/>
      <c r="I481" s="7"/>
      <c r="J481" s="7"/>
      <c r="K481" s="7"/>
      <c r="L481" s="7"/>
      <c r="M481" s="7"/>
      <c r="N481" s="7"/>
      <c r="O481" s="7"/>
      <c r="P481" s="7"/>
      <c r="Q481" s="7"/>
      <c r="R481" s="7"/>
    </row>
    <row r="482" spans="1:18" ht="13.5">
      <c r="A482" s="7"/>
      <c r="B482" s="7"/>
      <c r="C482" s="7"/>
      <c r="D482" s="7"/>
      <c r="E482" s="7"/>
      <c r="F482" s="7"/>
      <c r="G482" s="7"/>
      <c r="H482" s="7"/>
      <c r="I482" s="7"/>
      <c r="J482" s="7"/>
      <c r="K482" s="7"/>
      <c r="L482" s="7"/>
      <c r="M482" s="7"/>
      <c r="N482" s="7"/>
      <c r="O482" s="7"/>
      <c r="P482" s="7"/>
      <c r="Q482" s="7"/>
      <c r="R482" s="7"/>
    </row>
    <row r="483" spans="1:18" ht="13.5">
      <c r="A483" s="7"/>
      <c r="B483" s="7"/>
      <c r="C483" s="7"/>
      <c r="D483" s="7"/>
      <c r="E483" s="7"/>
      <c r="F483" s="7"/>
      <c r="G483" s="7"/>
      <c r="H483" s="7"/>
      <c r="I483" s="7"/>
      <c r="J483" s="7"/>
      <c r="K483" s="7"/>
      <c r="L483" s="7"/>
      <c r="M483" s="7"/>
      <c r="N483" s="7"/>
      <c r="O483" s="7"/>
      <c r="P483" s="7"/>
      <c r="Q483" s="7"/>
      <c r="R483" s="7"/>
    </row>
    <row r="484" spans="1:18" ht="13.5">
      <c r="A484" s="7"/>
      <c r="B484" s="7"/>
      <c r="C484" s="7"/>
      <c r="D484" s="7"/>
      <c r="E484" s="7"/>
      <c r="F484" s="7"/>
      <c r="G484" s="7"/>
      <c r="H484" s="7"/>
      <c r="I484" s="7"/>
      <c r="J484" s="7"/>
      <c r="K484" s="7"/>
      <c r="L484" s="7"/>
      <c r="M484" s="7"/>
      <c r="N484" s="7"/>
      <c r="O484" s="7"/>
      <c r="P484" s="7"/>
      <c r="Q484" s="7"/>
      <c r="R484" s="7"/>
    </row>
    <row r="485" spans="1:18" ht="13.5">
      <c r="A485" s="7"/>
      <c r="B485" s="7"/>
      <c r="C485" s="7"/>
      <c r="D485" s="7"/>
      <c r="E485" s="7"/>
      <c r="F485" s="7"/>
      <c r="G485" s="7"/>
      <c r="H485" s="7"/>
      <c r="I485" s="7"/>
      <c r="J485" s="7"/>
      <c r="K485" s="7"/>
      <c r="L485" s="7"/>
      <c r="M485" s="7"/>
      <c r="N485" s="7"/>
      <c r="O485" s="7"/>
      <c r="P485" s="7"/>
      <c r="Q485" s="7"/>
      <c r="R485" s="7"/>
    </row>
    <row r="486" spans="1:18" ht="13.5">
      <c r="A486" s="7"/>
      <c r="B486" s="7"/>
      <c r="C486" s="7"/>
      <c r="D486" s="7"/>
      <c r="E486" s="7"/>
      <c r="F486" s="7"/>
      <c r="G486" s="7"/>
      <c r="H486" s="7"/>
      <c r="I486" s="7"/>
      <c r="J486" s="7"/>
      <c r="K486" s="7"/>
      <c r="L486" s="7"/>
      <c r="M486" s="7"/>
      <c r="N486" s="7"/>
      <c r="O486" s="7"/>
      <c r="P486" s="7"/>
      <c r="Q486" s="7"/>
      <c r="R486" s="7"/>
    </row>
    <row r="487" spans="1:18" ht="13.5">
      <c r="A487" s="7"/>
      <c r="B487" s="7"/>
      <c r="C487" s="7"/>
      <c r="D487" s="7"/>
      <c r="E487" s="7"/>
      <c r="F487" s="7"/>
      <c r="G487" s="7"/>
      <c r="H487" s="7"/>
      <c r="I487" s="7"/>
      <c r="J487" s="7"/>
      <c r="K487" s="7"/>
      <c r="L487" s="7"/>
      <c r="M487" s="7"/>
      <c r="N487" s="7"/>
      <c r="O487" s="7"/>
      <c r="P487" s="7"/>
      <c r="Q487" s="7"/>
      <c r="R487" s="7"/>
    </row>
    <row r="488" spans="1:18" ht="13.5">
      <c r="A488" s="7"/>
      <c r="B488" s="7"/>
      <c r="C488" s="7"/>
      <c r="D488" s="7"/>
      <c r="E488" s="7"/>
      <c r="F488" s="7"/>
      <c r="G488" s="7"/>
      <c r="H488" s="7"/>
      <c r="I488" s="7"/>
      <c r="J488" s="7"/>
      <c r="K488" s="7"/>
      <c r="L488" s="7"/>
      <c r="M488" s="7"/>
      <c r="N488" s="7"/>
      <c r="O488" s="7"/>
      <c r="P488" s="7"/>
      <c r="Q488" s="7"/>
      <c r="R488" s="7"/>
    </row>
    <row r="489" spans="1:18" ht="13.5">
      <c r="A489" s="7"/>
      <c r="B489" s="7"/>
      <c r="C489" s="7"/>
      <c r="D489" s="7"/>
      <c r="E489" s="7"/>
      <c r="F489" s="7"/>
      <c r="G489" s="7"/>
      <c r="H489" s="7"/>
      <c r="I489" s="7"/>
      <c r="J489" s="7"/>
      <c r="K489" s="7"/>
      <c r="L489" s="7"/>
      <c r="M489" s="7"/>
      <c r="N489" s="7"/>
      <c r="O489" s="7"/>
      <c r="P489" s="7"/>
      <c r="Q489" s="7"/>
      <c r="R489" s="7"/>
    </row>
    <row r="490" spans="1:18" ht="13.5">
      <c r="A490" s="7"/>
      <c r="B490" s="7"/>
      <c r="C490" s="7"/>
      <c r="D490" s="7"/>
      <c r="E490" s="7"/>
      <c r="F490" s="7"/>
      <c r="G490" s="7"/>
      <c r="H490" s="7"/>
      <c r="I490" s="7"/>
      <c r="J490" s="7"/>
      <c r="K490" s="7"/>
      <c r="L490" s="7"/>
      <c r="M490" s="7"/>
      <c r="N490" s="7"/>
      <c r="O490" s="7"/>
      <c r="P490" s="7"/>
      <c r="Q490" s="7"/>
      <c r="R490" s="7"/>
    </row>
    <row r="491" spans="1:18" ht="13.5">
      <c r="A491" s="7"/>
      <c r="B491" s="7"/>
      <c r="C491" s="7"/>
      <c r="D491" s="7"/>
      <c r="E491" s="7"/>
      <c r="F491" s="7"/>
      <c r="G491" s="7"/>
      <c r="H491" s="7"/>
      <c r="I491" s="7"/>
      <c r="J491" s="7"/>
      <c r="K491" s="7"/>
      <c r="L491" s="7"/>
      <c r="M491" s="7"/>
      <c r="N491" s="7"/>
      <c r="O491" s="7"/>
      <c r="P491" s="7"/>
      <c r="Q491" s="7"/>
      <c r="R491" s="7"/>
    </row>
    <row r="492" spans="1:18" ht="13.5">
      <c r="A492" s="7"/>
      <c r="B492" s="7"/>
      <c r="C492" s="7"/>
      <c r="D492" s="7"/>
      <c r="E492" s="7"/>
      <c r="F492" s="7"/>
      <c r="G492" s="7"/>
      <c r="H492" s="7"/>
      <c r="I492" s="7"/>
      <c r="J492" s="7"/>
      <c r="K492" s="7"/>
      <c r="L492" s="7"/>
      <c r="M492" s="7"/>
      <c r="N492" s="7"/>
      <c r="O492" s="7"/>
      <c r="P492" s="7"/>
      <c r="Q492" s="7"/>
      <c r="R492" s="7"/>
    </row>
    <row r="493" spans="1:18" ht="13.5">
      <c r="A493" s="7"/>
      <c r="B493" s="7"/>
      <c r="C493" s="7"/>
      <c r="D493" s="7"/>
      <c r="E493" s="7"/>
      <c r="F493" s="7"/>
      <c r="G493" s="7"/>
      <c r="H493" s="7"/>
      <c r="I493" s="7"/>
      <c r="J493" s="7"/>
      <c r="K493" s="7"/>
      <c r="L493" s="7"/>
      <c r="M493" s="7"/>
      <c r="N493" s="7"/>
      <c r="O493" s="7"/>
      <c r="P493" s="7"/>
      <c r="Q493" s="7"/>
      <c r="R493" s="7"/>
    </row>
    <row r="494" spans="1:18" ht="13.5">
      <c r="A494" s="7"/>
      <c r="B494" s="7"/>
      <c r="C494" s="7"/>
      <c r="D494" s="7"/>
      <c r="E494" s="7"/>
      <c r="F494" s="7"/>
      <c r="G494" s="7"/>
      <c r="H494" s="7"/>
      <c r="I494" s="7"/>
      <c r="J494" s="7"/>
      <c r="K494" s="7"/>
      <c r="L494" s="7"/>
      <c r="M494" s="7"/>
      <c r="N494" s="7"/>
      <c r="O494" s="7"/>
      <c r="P494" s="7"/>
      <c r="Q494" s="7"/>
      <c r="R494" s="7"/>
    </row>
    <row r="495" spans="1:18" ht="13.5">
      <c r="A495" s="7"/>
      <c r="B495" s="7"/>
      <c r="C495" s="7"/>
      <c r="D495" s="7"/>
      <c r="E495" s="7"/>
      <c r="F495" s="7"/>
      <c r="G495" s="7"/>
      <c r="H495" s="7"/>
      <c r="I495" s="7"/>
      <c r="J495" s="7"/>
      <c r="K495" s="7"/>
      <c r="L495" s="7"/>
      <c r="M495" s="7"/>
      <c r="N495" s="7"/>
      <c r="O495" s="7"/>
      <c r="P495" s="7"/>
      <c r="Q495" s="7"/>
      <c r="R495" s="7"/>
    </row>
    <row r="496" spans="1:18" ht="13.5">
      <c r="A496" s="7"/>
      <c r="B496" s="7"/>
      <c r="C496" s="7"/>
      <c r="D496" s="7"/>
      <c r="E496" s="7"/>
      <c r="F496" s="7"/>
      <c r="G496" s="7"/>
      <c r="H496" s="7"/>
      <c r="I496" s="7"/>
      <c r="J496" s="7"/>
      <c r="K496" s="7"/>
      <c r="L496" s="7"/>
      <c r="M496" s="7"/>
      <c r="N496" s="7"/>
      <c r="O496" s="7"/>
      <c r="P496" s="7"/>
      <c r="Q496" s="7"/>
      <c r="R496" s="7"/>
    </row>
    <row r="497" spans="1:18" ht="13.5">
      <c r="A497" s="7"/>
      <c r="B497" s="7"/>
      <c r="C497" s="7"/>
      <c r="D497" s="7"/>
      <c r="E497" s="7"/>
      <c r="F497" s="7"/>
      <c r="G497" s="7"/>
      <c r="H497" s="7"/>
      <c r="I497" s="7"/>
      <c r="J497" s="7"/>
      <c r="K497" s="7"/>
      <c r="L497" s="7"/>
      <c r="M497" s="7"/>
      <c r="N497" s="7"/>
      <c r="O497" s="7"/>
      <c r="P497" s="7"/>
      <c r="Q497" s="7"/>
      <c r="R497" s="7"/>
    </row>
    <row r="498" spans="1:18" ht="13.5">
      <c r="A498" s="7"/>
      <c r="B498" s="7"/>
      <c r="C498" s="7"/>
      <c r="D498" s="7"/>
      <c r="E498" s="7"/>
      <c r="F498" s="7"/>
      <c r="G498" s="7"/>
      <c r="H498" s="7"/>
      <c r="I498" s="7"/>
      <c r="J498" s="7"/>
      <c r="K498" s="7"/>
      <c r="L498" s="7"/>
      <c r="M498" s="7"/>
      <c r="N498" s="7"/>
      <c r="O498" s="7"/>
      <c r="P498" s="7"/>
      <c r="Q498" s="7"/>
      <c r="R498" s="7"/>
    </row>
    <row r="499" spans="1:18" ht="13.5">
      <c r="A499" s="7"/>
      <c r="B499" s="7"/>
      <c r="C499" s="7"/>
      <c r="D499" s="7"/>
      <c r="E499" s="7"/>
      <c r="F499" s="7"/>
      <c r="G499" s="7"/>
      <c r="H499" s="7"/>
      <c r="I499" s="7"/>
      <c r="J499" s="7"/>
      <c r="K499" s="7"/>
      <c r="L499" s="7"/>
      <c r="M499" s="7"/>
      <c r="N499" s="7"/>
      <c r="O499" s="7"/>
      <c r="P499" s="7"/>
      <c r="Q499" s="7"/>
      <c r="R499" s="7"/>
    </row>
    <row r="500" spans="1:18" ht="13.5">
      <c r="A500" s="7"/>
      <c r="B500" s="7"/>
      <c r="C500" s="7"/>
      <c r="D500" s="7"/>
      <c r="E500" s="7"/>
      <c r="F500" s="7"/>
      <c r="G500" s="7"/>
      <c r="H500" s="7"/>
      <c r="I500" s="7"/>
      <c r="J500" s="7"/>
      <c r="K500" s="7"/>
      <c r="L500" s="7"/>
      <c r="M500" s="7"/>
      <c r="N500" s="7"/>
      <c r="O500" s="7"/>
      <c r="P500" s="7"/>
      <c r="Q500" s="7"/>
      <c r="R500" s="7"/>
    </row>
    <row r="501" spans="1:18" ht="13.5">
      <c r="A501" s="7"/>
      <c r="B501" s="7"/>
      <c r="C501" s="7"/>
      <c r="D501" s="7"/>
      <c r="E501" s="7"/>
      <c r="F501" s="7"/>
      <c r="G501" s="7"/>
      <c r="H501" s="7"/>
      <c r="I501" s="7"/>
      <c r="J501" s="7"/>
      <c r="K501" s="7"/>
      <c r="L501" s="7"/>
      <c r="M501" s="7"/>
      <c r="N501" s="7"/>
      <c r="O501" s="7"/>
      <c r="P501" s="7"/>
      <c r="Q501" s="7"/>
      <c r="R501" s="7"/>
    </row>
    <row r="502" spans="1:18" ht="13.5">
      <c r="A502" s="7"/>
      <c r="B502" s="7"/>
      <c r="C502" s="7"/>
      <c r="D502" s="7"/>
      <c r="E502" s="7"/>
      <c r="F502" s="7"/>
      <c r="G502" s="7"/>
      <c r="H502" s="7"/>
      <c r="I502" s="7"/>
      <c r="J502" s="7"/>
      <c r="K502" s="7"/>
      <c r="L502" s="7"/>
      <c r="M502" s="7"/>
      <c r="N502" s="7"/>
      <c r="O502" s="7"/>
      <c r="P502" s="7"/>
      <c r="Q502" s="7"/>
      <c r="R502" s="7"/>
    </row>
    <row r="503" spans="1:18" ht="13.5">
      <c r="A503" s="7"/>
      <c r="B503" s="7"/>
      <c r="C503" s="7"/>
      <c r="D503" s="7"/>
      <c r="E503" s="7"/>
      <c r="F503" s="7"/>
      <c r="G503" s="7"/>
      <c r="H503" s="7"/>
      <c r="I503" s="7"/>
      <c r="J503" s="7"/>
      <c r="K503" s="7"/>
      <c r="L503" s="7"/>
      <c r="M503" s="7"/>
      <c r="N503" s="7"/>
      <c r="O503" s="7"/>
      <c r="P503" s="7"/>
      <c r="Q503" s="7"/>
      <c r="R503" s="7"/>
    </row>
    <row r="504" spans="1:18" ht="13.5">
      <c r="A504" s="7"/>
      <c r="B504" s="7"/>
      <c r="C504" s="7"/>
      <c r="D504" s="7"/>
      <c r="E504" s="7"/>
      <c r="F504" s="7"/>
      <c r="G504" s="7"/>
      <c r="H504" s="7"/>
      <c r="I504" s="7"/>
      <c r="J504" s="7"/>
      <c r="K504" s="7"/>
      <c r="L504" s="7"/>
      <c r="M504" s="7"/>
      <c r="N504" s="7"/>
      <c r="O504" s="7"/>
      <c r="P504" s="7"/>
      <c r="Q504" s="7"/>
      <c r="R504" s="7"/>
    </row>
    <row r="505" spans="1:18" ht="13.5">
      <c r="A505" s="7"/>
      <c r="B505" s="7"/>
      <c r="C505" s="7"/>
      <c r="D505" s="7"/>
      <c r="E505" s="7"/>
      <c r="F505" s="7"/>
      <c r="G505" s="7"/>
      <c r="H505" s="7"/>
      <c r="I505" s="7"/>
      <c r="J505" s="7"/>
      <c r="K505" s="7"/>
      <c r="L505" s="7"/>
      <c r="M505" s="7"/>
      <c r="N505" s="7"/>
      <c r="O505" s="7"/>
      <c r="P505" s="7"/>
      <c r="Q505" s="7"/>
      <c r="R505" s="7"/>
    </row>
    <row r="506" spans="1:18" ht="13.5">
      <c r="A506" s="7"/>
      <c r="B506" s="7"/>
      <c r="C506" s="7"/>
      <c r="D506" s="7"/>
      <c r="E506" s="7"/>
      <c r="F506" s="7"/>
      <c r="G506" s="7"/>
      <c r="H506" s="7"/>
      <c r="I506" s="7"/>
      <c r="J506" s="7"/>
      <c r="K506" s="7"/>
      <c r="L506" s="7"/>
      <c r="M506" s="7"/>
      <c r="N506" s="7"/>
      <c r="O506" s="7"/>
      <c r="P506" s="7"/>
      <c r="Q506" s="7"/>
      <c r="R506" s="7"/>
    </row>
    <row r="507" spans="1:18" ht="13.5">
      <c r="A507" s="7"/>
      <c r="B507" s="7"/>
      <c r="C507" s="7"/>
      <c r="D507" s="7"/>
      <c r="E507" s="7"/>
      <c r="F507" s="7"/>
      <c r="G507" s="7"/>
      <c r="H507" s="7"/>
      <c r="I507" s="7"/>
      <c r="J507" s="7"/>
      <c r="K507" s="7"/>
      <c r="L507" s="7"/>
      <c r="M507" s="7"/>
      <c r="N507" s="7"/>
      <c r="O507" s="7"/>
      <c r="P507" s="7"/>
      <c r="Q507" s="7"/>
      <c r="R507" s="7"/>
    </row>
    <row r="508" spans="1:18" ht="13.5">
      <c r="A508" s="7"/>
      <c r="B508" s="7"/>
      <c r="C508" s="7"/>
      <c r="D508" s="7"/>
      <c r="E508" s="7"/>
      <c r="F508" s="7"/>
      <c r="G508" s="7"/>
      <c r="H508" s="7"/>
      <c r="I508" s="7"/>
      <c r="J508" s="7"/>
      <c r="K508" s="7"/>
      <c r="L508" s="7"/>
      <c r="M508" s="7"/>
      <c r="N508" s="7"/>
      <c r="O508" s="7"/>
      <c r="P508" s="7"/>
      <c r="Q508" s="7"/>
      <c r="R508" s="7"/>
    </row>
    <row r="509" spans="1:18" ht="13.5">
      <c r="A509" s="7"/>
      <c r="B509" s="7"/>
      <c r="C509" s="7"/>
      <c r="D509" s="7"/>
      <c r="E509" s="7"/>
      <c r="F509" s="7"/>
      <c r="G509" s="7"/>
      <c r="H509" s="7"/>
      <c r="I509" s="7"/>
      <c r="J509" s="7"/>
      <c r="K509" s="7"/>
      <c r="L509" s="7"/>
      <c r="M509" s="7"/>
      <c r="N509" s="7"/>
      <c r="O509" s="7"/>
      <c r="P509" s="7"/>
      <c r="Q509" s="7"/>
      <c r="R509" s="7"/>
    </row>
    <row r="510" spans="1:18" ht="13.5">
      <c r="A510" s="7"/>
      <c r="B510" s="7"/>
      <c r="C510" s="7"/>
      <c r="D510" s="7"/>
      <c r="E510" s="7"/>
      <c r="F510" s="7"/>
      <c r="G510" s="7"/>
      <c r="H510" s="7"/>
      <c r="I510" s="7"/>
      <c r="J510" s="7"/>
      <c r="K510" s="7"/>
      <c r="L510" s="7"/>
      <c r="M510" s="7"/>
      <c r="N510" s="7"/>
      <c r="O510" s="7"/>
      <c r="P510" s="7"/>
      <c r="Q510" s="7"/>
      <c r="R510" s="7"/>
    </row>
    <row r="511" spans="1:18" ht="13.5">
      <c r="A511" s="7"/>
      <c r="B511" s="7"/>
      <c r="C511" s="7"/>
      <c r="D511" s="7"/>
      <c r="E511" s="7"/>
      <c r="F511" s="7"/>
      <c r="G511" s="7"/>
      <c r="H511" s="7"/>
      <c r="I511" s="7"/>
      <c r="J511" s="7"/>
      <c r="K511" s="7"/>
      <c r="L511" s="7"/>
      <c r="M511" s="7"/>
      <c r="N511" s="7"/>
      <c r="O511" s="7"/>
      <c r="P511" s="7"/>
      <c r="Q511" s="7"/>
      <c r="R511" s="7"/>
    </row>
    <row r="512" spans="1:18" ht="13.5">
      <c r="A512" s="7"/>
      <c r="B512" s="7"/>
      <c r="C512" s="7"/>
      <c r="D512" s="7"/>
      <c r="E512" s="7"/>
      <c r="F512" s="7"/>
      <c r="G512" s="7"/>
      <c r="H512" s="7"/>
      <c r="I512" s="7"/>
      <c r="J512" s="7"/>
      <c r="K512" s="7"/>
      <c r="L512" s="7"/>
      <c r="M512" s="7"/>
      <c r="N512" s="7"/>
      <c r="O512" s="7"/>
      <c r="P512" s="7"/>
      <c r="Q512" s="7"/>
      <c r="R512" s="7"/>
    </row>
    <row r="513" spans="1:18" ht="13.5">
      <c r="A513" s="7"/>
      <c r="B513" s="7"/>
      <c r="C513" s="7"/>
      <c r="D513" s="7"/>
      <c r="E513" s="7"/>
      <c r="F513" s="7"/>
      <c r="G513" s="7"/>
      <c r="H513" s="7"/>
      <c r="I513" s="7"/>
      <c r="J513" s="7"/>
      <c r="K513" s="7"/>
      <c r="L513" s="7"/>
      <c r="M513" s="7"/>
      <c r="N513" s="7"/>
      <c r="O513" s="7"/>
      <c r="P513" s="7"/>
      <c r="Q513" s="7"/>
      <c r="R513" s="7"/>
    </row>
    <row r="514" spans="1:18" ht="13.5">
      <c r="A514" s="7"/>
      <c r="B514" s="7"/>
      <c r="C514" s="7"/>
      <c r="D514" s="7"/>
      <c r="E514" s="7"/>
      <c r="F514" s="7"/>
      <c r="G514" s="7"/>
      <c r="H514" s="7"/>
      <c r="I514" s="7"/>
      <c r="J514" s="7"/>
      <c r="K514" s="7"/>
      <c r="L514" s="7"/>
      <c r="M514" s="7"/>
      <c r="N514" s="7"/>
      <c r="O514" s="7"/>
      <c r="P514" s="7"/>
      <c r="Q514" s="7"/>
      <c r="R514" s="7"/>
    </row>
    <row r="515" spans="1:18" ht="13.5">
      <c r="A515" s="7"/>
      <c r="B515" s="7"/>
      <c r="C515" s="7"/>
      <c r="D515" s="7"/>
      <c r="E515" s="7"/>
      <c r="F515" s="7"/>
      <c r="G515" s="7"/>
      <c r="H515" s="7"/>
      <c r="I515" s="7"/>
      <c r="J515" s="7"/>
      <c r="K515" s="7"/>
      <c r="L515" s="7"/>
      <c r="M515" s="7"/>
      <c r="N515" s="7"/>
      <c r="O515" s="7"/>
      <c r="P515" s="7"/>
      <c r="Q515" s="7"/>
      <c r="R515" s="7"/>
    </row>
    <row r="516" spans="1:18" ht="13.5">
      <c r="A516" s="7"/>
      <c r="B516" s="7"/>
      <c r="C516" s="7"/>
      <c r="D516" s="7"/>
      <c r="E516" s="7"/>
      <c r="F516" s="7"/>
      <c r="G516" s="7"/>
      <c r="H516" s="7"/>
      <c r="I516" s="7"/>
      <c r="J516" s="7"/>
      <c r="K516" s="7"/>
      <c r="L516" s="7"/>
      <c r="M516" s="7"/>
      <c r="N516" s="7"/>
      <c r="O516" s="7"/>
      <c r="P516" s="7"/>
      <c r="Q516" s="7"/>
      <c r="R516" s="7"/>
    </row>
    <row r="517" spans="1:18" ht="13.5">
      <c r="A517" s="7"/>
      <c r="B517" s="7"/>
      <c r="C517" s="7"/>
      <c r="D517" s="7"/>
      <c r="E517" s="7"/>
      <c r="F517" s="7"/>
      <c r="G517" s="7"/>
      <c r="H517" s="7"/>
      <c r="I517" s="7"/>
      <c r="J517" s="7"/>
      <c r="K517" s="7"/>
      <c r="L517" s="7"/>
      <c r="M517" s="7"/>
      <c r="N517" s="7"/>
      <c r="O517" s="7"/>
      <c r="P517" s="7"/>
      <c r="Q517" s="7"/>
      <c r="R517" s="7"/>
    </row>
    <row r="518" spans="1:18" ht="13.5">
      <c r="A518" s="7"/>
      <c r="B518" s="7"/>
      <c r="C518" s="7"/>
      <c r="D518" s="7"/>
      <c r="E518" s="7"/>
      <c r="F518" s="7"/>
      <c r="G518" s="7"/>
      <c r="H518" s="7"/>
      <c r="I518" s="7"/>
      <c r="J518" s="7"/>
      <c r="K518" s="7"/>
      <c r="L518" s="7"/>
      <c r="M518" s="7"/>
      <c r="N518" s="7"/>
      <c r="O518" s="7"/>
      <c r="P518" s="7"/>
      <c r="Q518" s="7"/>
      <c r="R518" s="7"/>
    </row>
    <row r="519" spans="1:18" ht="13.5">
      <c r="A519" s="7"/>
      <c r="B519" s="7"/>
      <c r="C519" s="7"/>
      <c r="D519" s="7"/>
      <c r="E519" s="7"/>
      <c r="F519" s="7"/>
      <c r="G519" s="7"/>
      <c r="H519" s="7"/>
      <c r="I519" s="7"/>
      <c r="J519" s="7"/>
      <c r="K519" s="7"/>
      <c r="L519" s="7"/>
      <c r="M519" s="7"/>
      <c r="N519" s="7"/>
      <c r="O519" s="7"/>
      <c r="P519" s="7"/>
      <c r="Q519" s="7"/>
      <c r="R519" s="7"/>
    </row>
    <row r="520" spans="1:18" ht="13.5">
      <c r="A520" s="7"/>
      <c r="B520" s="7"/>
      <c r="C520" s="7"/>
      <c r="D520" s="7"/>
      <c r="E520" s="7"/>
      <c r="F520" s="7"/>
      <c r="G520" s="7"/>
      <c r="H520" s="7"/>
      <c r="I520" s="7"/>
      <c r="J520" s="7"/>
      <c r="K520" s="7"/>
      <c r="L520" s="7"/>
      <c r="M520" s="7"/>
      <c r="N520" s="7"/>
      <c r="O520" s="7"/>
      <c r="P520" s="7"/>
      <c r="Q520" s="7"/>
      <c r="R520" s="7"/>
    </row>
    <row r="521" spans="1:18" ht="13.5">
      <c r="A521" s="7"/>
      <c r="B521" s="7"/>
      <c r="C521" s="7"/>
      <c r="D521" s="7"/>
      <c r="E521" s="7"/>
      <c r="F521" s="7"/>
      <c r="G521" s="7"/>
      <c r="H521" s="7"/>
      <c r="I521" s="7"/>
      <c r="J521" s="7"/>
      <c r="K521" s="7"/>
      <c r="L521" s="7"/>
      <c r="M521" s="7"/>
      <c r="N521" s="7"/>
      <c r="O521" s="7"/>
      <c r="P521" s="7"/>
      <c r="Q521" s="7"/>
      <c r="R521" s="7"/>
    </row>
    <row r="522" spans="1:18" ht="13.5">
      <c r="A522" s="7"/>
      <c r="B522" s="7"/>
      <c r="C522" s="7"/>
      <c r="D522" s="7"/>
      <c r="E522" s="7"/>
      <c r="F522" s="7"/>
      <c r="G522" s="7"/>
      <c r="H522" s="7"/>
      <c r="I522" s="7"/>
      <c r="J522" s="7"/>
      <c r="K522" s="7"/>
      <c r="L522" s="7"/>
      <c r="M522" s="7"/>
      <c r="N522" s="7"/>
      <c r="O522" s="7"/>
      <c r="P522" s="7"/>
      <c r="Q522" s="7"/>
      <c r="R522" s="7"/>
    </row>
    <row r="523" spans="1:18" ht="13.5">
      <c r="A523" s="7"/>
      <c r="B523" s="7"/>
      <c r="C523" s="7"/>
      <c r="D523" s="7"/>
      <c r="E523" s="7"/>
      <c r="F523" s="7"/>
      <c r="G523" s="7"/>
      <c r="H523" s="7"/>
      <c r="I523" s="7"/>
      <c r="J523" s="7"/>
      <c r="K523" s="7"/>
      <c r="L523" s="7"/>
      <c r="M523" s="7"/>
      <c r="N523" s="7"/>
      <c r="O523" s="7"/>
      <c r="P523" s="7"/>
      <c r="Q523" s="7"/>
      <c r="R523" s="7"/>
    </row>
    <row r="524" spans="1:18" ht="13.5">
      <c r="A524" s="7"/>
      <c r="B524" s="7"/>
      <c r="C524" s="7"/>
      <c r="D524" s="7"/>
      <c r="E524" s="7"/>
      <c r="F524" s="7"/>
      <c r="G524" s="7"/>
      <c r="H524" s="7"/>
      <c r="I524" s="7"/>
      <c r="J524" s="7"/>
      <c r="K524" s="7"/>
      <c r="L524" s="7"/>
      <c r="M524" s="7"/>
      <c r="N524" s="7"/>
      <c r="O524" s="7"/>
      <c r="P524" s="7"/>
      <c r="Q524" s="7"/>
      <c r="R524" s="7"/>
    </row>
    <row r="525" spans="1:18" ht="13.5">
      <c r="A525" s="7"/>
      <c r="B525" s="7"/>
      <c r="C525" s="7"/>
      <c r="D525" s="7"/>
      <c r="E525" s="7"/>
      <c r="F525" s="7"/>
      <c r="G525" s="7"/>
      <c r="H525" s="7"/>
      <c r="I525" s="7"/>
      <c r="J525" s="7"/>
      <c r="K525" s="7"/>
      <c r="L525" s="7"/>
      <c r="M525" s="7"/>
      <c r="N525" s="7"/>
      <c r="O525" s="7"/>
      <c r="P525" s="7"/>
      <c r="Q525" s="7"/>
      <c r="R525" s="7"/>
    </row>
    <row r="526" spans="1:18" ht="13.5">
      <c r="A526" s="7"/>
      <c r="B526" s="7"/>
      <c r="C526" s="7"/>
      <c r="D526" s="7"/>
      <c r="E526" s="7"/>
      <c r="F526" s="7"/>
      <c r="G526" s="7"/>
      <c r="H526" s="7"/>
      <c r="I526" s="7"/>
      <c r="J526" s="7"/>
      <c r="K526" s="7"/>
      <c r="L526" s="7"/>
      <c r="M526" s="7"/>
      <c r="N526" s="7"/>
      <c r="O526" s="7"/>
      <c r="P526" s="7"/>
      <c r="Q526" s="7"/>
      <c r="R526" s="7"/>
    </row>
    <row r="527" spans="1:18" ht="13.5">
      <c r="A527" s="7"/>
      <c r="B527" s="7"/>
      <c r="C527" s="7"/>
      <c r="D527" s="7"/>
      <c r="E527" s="7"/>
      <c r="F527" s="7"/>
      <c r="G527" s="7"/>
      <c r="H527" s="7"/>
      <c r="I527" s="7"/>
      <c r="J527" s="7"/>
      <c r="K527" s="7"/>
      <c r="L527" s="7"/>
      <c r="M527" s="7"/>
      <c r="N527" s="7"/>
      <c r="O527" s="7"/>
      <c r="P527" s="7"/>
      <c r="Q527" s="7"/>
      <c r="R527" s="7"/>
    </row>
    <row r="528" spans="1:18" ht="13.5">
      <c r="A528" s="7"/>
      <c r="B528" s="7"/>
      <c r="C528" s="7"/>
      <c r="D528" s="7"/>
      <c r="E528" s="7"/>
      <c r="F528" s="7"/>
      <c r="G528" s="7"/>
      <c r="H528" s="7"/>
      <c r="I528" s="7"/>
      <c r="J528" s="7"/>
      <c r="K528" s="7"/>
      <c r="L528" s="7"/>
      <c r="M528" s="7"/>
      <c r="N528" s="7"/>
      <c r="O528" s="7"/>
      <c r="P528" s="7"/>
      <c r="Q528" s="7"/>
      <c r="R528" s="7"/>
    </row>
    <row r="529" spans="1:18" ht="13.5">
      <c r="A529" s="7"/>
      <c r="B529" s="7"/>
      <c r="C529" s="7"/>
      <c r="D529" s="7"/>
      <c r="E529" s="7"/>
      <c r="F529" s="7"/>
      <c r="G529" s="7"/>
      <c r="H529" s="7"/>
      <c r="I529" s="7"/>
      <c r="J529" s="7"/>
      <c r="K529" s="7"/>
      <c r="L529" s="7"/>
      <c r="M529" s="7"/>
      <c r="N529" s="7"/>
      <c r="O529" s="7"/>
      <c r="P529" s="7"/>
      <c r="Q529" s="7"/>
      <c r="R529" s="7"/>
    </row>
    <row r="530" spans="1:18" ht="13.5">
      <c r="A530" s="7"/>
      <c r="B530" s="7"/>
      <c r="C530" s="7"/>
      <c r="D530" s="7"/>
      <c r="E530" s="7"/>
      <c r="F530" s="7"/>
      <c r="G530" s="7"/>
      <c r="H530" s="7"/>
      <c r="I530" s="7"/>
      <c r="J530" s="7"/>
      <c r="K530" s="7"/>
      <c r="L530" s="7"/>
      <c r="M530" s="7"/>
      <c r="N530" s="7"/>
      <c r="O530" s="7"/>
      <c r="P530" s="7"/>
      <c r="Q530" s="7"/>
      <c r="R530" s="7"/>
    </row>
    <row r="531" spans="1:18" ht="13.5">
      <c r="A531" s="7"/>
      <c r="B531" s="7"/>
      <c r="C531" s="7"/>
      <c r="D531" s="7"/>
      <c r="E531" s="7"/>
      <c r="F531" s="7"/>
      <c r="G531" s="7"/>
      <c r="H531" s="7"/>
      <c r="I531" s="7"/>
      <c r="J531" s="7"/>
      <c r="K531" s="7"/>
      <c r="L531" s="7"/>
      <c r="M531" s="7"/>
      <c r="N531" s="7"/>
      <c r="O531" s="7"/>
      <c r="P531" s="7"/>
      <c r="Q531" s="7"/>
      <c r="R531" s="7"/>
    </row>
    <row r="532" spans="1:18" ht="13.5">
      <c r="A532" s="7"/>
      <c r="B532" s="7"/>
      <c r="C532" s="7"/>
      <c r="D532" s="7"/>
      <c r="E532" s="7"/>
      <c r="F532" s="7"/>
      <c r="G532" s="7"/>
      <c r="H532" s="7"/>
      <c r="I532" s="7"/>
      <c r="J532" s="7"/>
      <c r="K532" s="7"/>
      <c r="L532" s="7"/>
      <c r="M532" s="7"/>
      <c r="N532" s="7"/>
      <c r="O532" s="7"/>
      <c r="P532" s="7"/>
      <c r="Q532" s="7"/>
      <c r="R532" s="7"/>
    </row>
    <row r="533" spans="1:18" ht="13.5">
      <c r="A533" s="7"/>
      <c r="B533" s="7"/>
      <c r="C533" s="7"/>
      <c r="D533" s="7"/>
      <c r="E533" s="7"/>
      <c r="F533" s="7"/>
      <c r="G533" s="7"/>
      <c r="H533" s="7"/>
      <c r="I533" s="7"/>
      <c r="J533" s="7"/>
      <c r="K533" s="7"/>
      <c r="L533" s="7"/>
      <c r="M533" s="7"/>
      <c r="N533" s="7"/>
      <c r="O533" s="7"/>
      <c r="P533" s="7"/>
      <c r="Q533" s="7"/>
      <c r="R533" s="7"/>
    </row>
    <row r="534" spans="1:18" ht="13.5">
      <c r="A534" s="7"/>
      <c r="B534" s="7"/>
      <c r="C534" s="7"/>
      <c r="D534" s="7"/>
      <c r="E534" s="7"/>
      <c r="F534" s="7"/>
      <c r="G534" s="7"/>
      <c r="H534" s="7"/>
      <c r="I534" s="7"/>
      <c r="J534" s="7"/>
      <c r="K534" s="7"/>
      <c r="L534" s="7"/>
      <c r="M534" s="7"/>
      <c r="N534" s="7"/>
      <c r="O534" s="7"/>
      <c r="P534" s="7"/>
      <c r="Q534" s="7"/>
      <c r="R534" s="7"/>
    </row>
    <row r="535" spans="1:18" ht="13.5">
      <c r="A535" s="7"/>
      <c r="B535" s="7"/>
      <c r="C535" s="7"/>
      <c r="D535" s="7"/>
      <c r="E535" s="7"/>
      <c r="F535" s="7"/>
      <c r="G535" s="7"/>
      <c r="H535" s="7"/>
      <c r="I535" s="7"/>
      <c r="J535" s="7"/>
      <c r="K535" s="7"/>
      <c r="L535" s="7"/>
      <c r="M535" s="7"/>
      <c r="N535" s="7"/>
      <c r="O535" s="7"/>
      <c r="P535" s="7"/>
      <c r="Q535" s="7"/>
      <c r="R535" s="7"/>
    </row>
    <row r="536" spans="1:18" ht="13.5">
      <c r="A536" s="7"/>
      <c r="B536" s="7"/>
      <c r="C536" s="7"/>
      <c r="D536" s="7"/>
      <c r="E536" s="7"/>
      <c r="F536" s="7"/>
      <c r="G536" s="7"/>
      <c r="H536" s="7"/>
      <c r="I536" s="7"/>
      <c r="J536" s="7"/>
      <c r="K536" s="7"/>
      <c r="L536" s="7"/>
      <c r="M536" s="7"/>
      <c r="N536" s="7"/>
      <c r="O536" s="7"/>
      <c r="P536" s="7"/>
      <c r="Q536" s="7"/>
      <c r="R536" s="7"/>
    </row>
    <row r="537" spans="1:18" ht="13.5">
      <c r="A537" s="7"/>
      <c r="B537" s="7"/>
      <c r="C537" s="7"/>
      <c r="D537" s="7"/>
      <c r="E537" s="7"/>
      <c r="F537" s="7"/>
      <c r="G537" s="7"/>
      <c r="H537" s="7"/>
      <c r="I537" s="7"/>
      <c r="J537" s="7"/>
      <c r="K537" s="7"/>
      <c r="L537" s="7"/>
      <c r="M537" s="7"/>
      <c r="N537" s="7"/>
      <c r="O537" s="7"/>
      <c r="P537" s="7"/>
      <c r="Q537" s="7"/>
      <c r="R537" s="7"/>
    </row>
    <row r="538" spans="1:18" ht="13.5">
      <c r="A538" s="7"/>
      <c r="B538" s="7"/>
      <c r="C538" s="7"/>
      <c r="D538" s="7"/>
      <c r="E538" s="7"/>
      <c r="F538" s="7"/>
      <c r="G538" s="7"/>
      <c r="H538" s="7"/>
      <c r="I538" s="7"/>
      <c r="J538" s="7"/>
      <c r="K538" s="7"/>
      <c r="L538" s="7"/>
      <c r="M538" s="7"/>
      <c r="N538" s="7"/>
      <c r="O538" s="7"/>
      <c r="P538" s="7"/>
      <c r="Q538" s="7"/>
      <c r="R538" s="7"/>
    </row>
    <row r="539" spans="1:18" ht="13.5">
      <c r="A539" s="7"/>
      <c r="B539" s="7"/>
      <c r="C539" s="7"/>
      <c r="D539" s="7"/>
      <c r="E539" s="7"/>
      <c r="F539" s="7"/>
      <c r="G539" s="7"/>
      <c r="H539" s="7"/>
      <c r="I539" s="7"/>
      <c r="J539" s="7"/>
      <c r="K539" s="7"/>
      <c r="L539" s="7"/>
      <c r="M539" s="7"/>
      <c r="N539" s="7"/>
      <c r="O539" s="7"/>
      <c r="P539" s="7"/>
      <c r="Q539" s="7"/>
      <c r="R539" s="7"/>
    </row>
    <row r="540" spans="1:18" ht="13.5">
      <c r="A540" s="7"/>
      <c r="B540" s="7"/>
      <c r="C540" s="7"/>
      <c r="D540" s="7"/>
      <c r="E540" s="7"/>
      <c r="F540" s="7"/>
      <c r="G540" s="7"/>
      <c r="H540" s="7"/>
      <c r="I540" s="7"/>
      <c r="J540" s="7"/>
      <c r="K540" s="7"/>
      <c r="L540" s="7"/>
      <c r="M540" s="7"/>
      <c r="N540" s="7"/>
      <c r="O540" s="7"/>
      <c r="P540" s="7"/>
      <c r="Q540" s="7"/>
      <c r="R540" s="7"/>
    </row>
    <row r="541" spans="1:18" ht="13.5">
      <c r="A541" s="7"/>
      <c r="B541" s="7"/>
      <c r="C541" s="7"/>
      <c r="D541" s="7"/>
      <c r="E541" s="7"/>
      <c r="F541" s="7"/>
      <c r="G541" s="7"/>
      <c r="H541" s="7"/>
      <c r="I541" s="7"/>
      <c r="J541" s="7"/>
      <c r="K541" s="7"/>
      <c r="L541" s="7"/>
      <c r="M541" s="7"/>
      <c r="N541" s="7"/>
      <c r="O541" s="7"/>
      <c r="P541" s="7"/>
      <c r="Q541" s="7"/>
      <c r="R541" s="7"/>
    </row>
    <row r="542" spans="1:18" ht="13.5">
      <c r="A542" s="7"/>
      <c r="B542" s="7"/>
      <c r="C542" s="7"/>
      <c r="D542" s="7"/>
      <c r="E542" s="7"/>
      <c r="F542" s="7"/>
      <c r="G542" s="7"/>
      <c r="H542" s="7"/>
      <c r="I542" s="7"/>
      <c r="J542" s="7"/>
      <c r="K542" s="7"/>
      <c r="L542" s="7"/>
      <c r="M542" s="7"/>
      <c r="N542" s="7"/>
      <c r="O542" s="7"/>
      <c r="P542" s="7"/>
      <c r="Q542" s="7"/>
      <c r="R542" s="7"/>
    </row>
    <row r="543" spans="1:18" ht="13.5">
      <c r="A543" s="7"/>
      <c r="B543" s="7"/>
      <c r="C543" s="7"/>
      <c r="D543" s="7"/>
      <c r="E543" s="7"/>
      <c r="F543" s="7"/>
      <c r="G543" s="7"/>
      <c r="H543" s="7"/>
      <c r="I543" s="7"/>
      <c r="J543" s="7"/>
      <c r="K543" s="7"/>
      <c r="L543" s="7"/>
      <c r="M543" s="7"/>
      <c r="N543" s="7"/>
      <c r="O543" s="7"/>
      <c r="P543" s="7"/>
      <c r="Q543" s="7"/>
      <c r="R543" s="7"/>
    </row>
    <row r="544" spans="1:18" ht="13.5">
      <c r="A544" s="7"/>
      <c r="B544" s="7"/>
      <c r="C544" s="7"/>
      <c r="D544" s="7"/>
      <c r="E544" s="7"/>
      <c r="F544" s="7"/>
      <c r="G544" s="7"/>
      <c r="H544" s="7"/>
      <c r="I544" s="7"/>
      <c r="J544" s="7"/>
      <c r="K544" s="7"/>
      <c r="L544" s="7"/>
      <c r="M544" s="7"/>
      <c r="N544" s="7"/>
      <c r="O544" s="7"/>
      <c r="P544" s="7"/>
      <c r="Q544" s="7"/>
      <c r="R544" s="7"/>
    </row>
    <row r="545" spans="1:18" ht="13.5">
      <c r="A545" s="7"/>
      <c r="B545" s="7"/>
      <c r="C545" s="7"/>
      <c r="D545" s="7"/>
      <c r="E545" s="7"/>
      <c r="F545" s="7"/>
      <c r="G545" s="7"/>
      <c r="H545" s="7"/>
      <c r="I545" s="7"/>
      <c r="J545" s="7"/>
      <c r="K545" s="7"/>
      <c r="L545" s="7"/>
      <c r="M545" s="7"/>
      <c r="N545" s="7"/>
      <c r="O545" s="7"/>
      <c r="P545" s="7"/>
      <c r="Q545" s="7"/>
      <c r="R545" s="7"/>
    </row>
    <row r="546" spans="1:18" ht="13.5">
      <c r="A546" s="7"/>
      <c r="B546" s="7"/>
      <c r="C546" s="7"/>
      <c r="D546" s="7"/>
      <c r="E546" s="7"/>
      <c r="F546" s="7"/>
      <c r="G546" s="7"/>
      <c r="H546" s="7"/>
      <c r="I546" s="7"/>
      <c r="J546" s="7"/>
      <c r="K546" s="7"/>
      <c r="L546" s="7"/>
      <c r="M546" s="7"/>
      <c r="N546" s="7"/>
      <c r="O546" s="7"/>
      <c r="P546" s="7"/>
      <c r="Q546" s="7"/>
      <c r="R546" s="7"/>
    </row>
    <row r="547" spans="1:18" ht="13.5">
      <c r="A547" s="7"/>
      <c r="B547" s="7"/>
      <c r="C547" s="7"/>
      <c r="D547" s="7"/>
      <c r="E547" s="7"/>
      <c r="F547" s="7"/>
      <c r="G547" s="7"/>
      <c r="H547" s="7"/>
      <c r="I547" s="7"/>
      <c r="J547" s="7"/>
      <c r="K547" s="7"/>
      <c r="L547" s="7"/>
      <c r="M547" s="7"/>
      <c r="N547" s="7"/>
      <c r="O547" s="7"/>
      <c r="P547" s="7"/>
      <c r="Q547" s="7"/>
      <c r="R547" s="7"/>
    </row>
    <row r="548" spans="1:18" ht="13.5">
      <c r="A548" s="7"/>
      <c r="B548" s="7"/>
      <c r="C548" s="7"/>
      <c r="D548" s="7"/>
      <c r="E548" s="7"/>
      <c r="F548" s="7"/>
      <c r="G548" s="7"/>
      <c r="H548" s="7"/>
      <c r="I548" s="7"/>
      <c r="J548" s="7"/>
      <c r="K548" s="7"/>
      <c r="L548" s="7"/>
      <c r="M548" s="7"/>
      <c r="N548" s="7"/>
      <c r="O548" s="7"/>
      <c r="P548" s="7"/>
      <c r="Q548" s="7"/>
      <c r="R548" s="7"/>
    </row>
    <row r="549" spans="1:18" ht="13.5">
      <c r="A549" s="7"/>
      <c r="B549" s="7"/>
      <c r="C549" s="7"/>
      <c r="D549" s="7"/>
      <c r="E549" s="7"/>
      <c r="F549" s="7"/>
      <c r="G549" s="7"/>
      <c r="H549" s="7"/>
      <c r="I549" s="7"/>
      <c r="J549" s="7"/>
      <c r="K549" s="7"/>
      <c r="L549" s="7"/>
      <c r="M549" s="7"/>
      <c r="N549" s="7"/>
      <c r="O549" s="7"/>
      <c r="P549" s="7"/>
      <c r="Q549" s="7"/>
      <c r="R549" s="7"/>
    </row>
    <row r="550" spans="1:18" ht="13.5">
      <c r="A550" s="7"/>
      <c r="B550" s="7"/>
      <c r="C550" s="7"/>
      <c r="D550" s="7"/>
      <c r="E550" s="7"/>
      <c r="F550" s="7"/>
      <c r="G550" s="7"/>
      <c r="H550" s="7"/>
      <c r="I550" s="7"/>
      <c r="J550" s="7"/>
      <c r="K550" s="7"/>
      <c r="L550" s="7"/>
      <c r="M550" s="7"/>
      <c r="N550" s="7"/>
      <c r="O550" s="7"/>
      <c r="P550" s="7"/>
      <c r="Q550" s="7"/>
      <c r="R550" s="7"/>
    </row>
    <row r="551" spans="1:18" ht="13.5">
      <c r="A551" s="7"/>
      <c r="B551" s="7"/>
      <c r="C551" s="7"/>
      <c r="D551" s="7"/>
      <c r="E551" s="7"/>
      <c r="F551" s="7"/>
      <c r="G551" s="7"/>
      <c r="H551" s="7"/>
      <c r="I551" s="7"/>
      <c r="J551" s="7"/>
      <c r="K551" s="7"/>
      <c r="L551" s="7"/>
      <c r="M551" s="7"/>
      <c r="N551" s="7"/>
      <c r="O551" s="7"/>
      <c r="P551" s="7"/>
      <c r="Q551" s="7"/>
      <c r="R551" s="7"/>
    </row>
    <row r="552" spans="1:18" ht="13.5">
      <c r="A552" s="7"/>
      <c r="B552" s="7"/>
      <c r="C552" s="7"/>
      <c r="D552" s="7"/>
      <c r="E552" s="7"/>
      <c r="F552" s="7"/>
      <c r="G552" s="7"/>
      <c r="H552" s="7"/>
      <c r="I552" s="7"/>
      <c r="J552" s="7"/>
      <c r="K552" s="7"/>
      <c r="L552" s="7"/>
      <c r="M552" s="7"/>
      <c r="N552" s="7"/>
      <c r="O552" s="7"/>
      <c r="P552" s="7"/>
      <c r="Q552" s="7"/>
      <c r="R552" s="7"/>
    </row>
    <row r="553" spans="1:18" ht="13.5">
      <c r="A553" s="7"/>
      <c r="B553" s="7"/>
      <c r="C553" s="7"/>
      <c r="D553" s="7"/>
      <c r="E553" s="7"/>
      <c r="F553" s="7"/>
      <c r="G553" s="7"/>
      <c r="H553" s="7"/>
      <c r="I553" s="7"/>
      <c r="J553" s="7"/>
      <c r="K553" s="7"/>
      <c r="L553" s="7"/>
      <c r="M553" s="7"/>
      <c r="N553" s="7"/>
      <c r="O553" s="7"/>
      <c r="P553" s="7"/>
      <c r="Q553" s="7"/>
      <c r="R553" s="7"/>
    </row>
    <row r="554" spans="1:18" ht="13.5">
      <c r="A554" s="7"/>
      <c r="B554" s="7"/>
      <c r="C554" s="7"/>
      <c r="D554" s="7"/>
      <c r="E554" s="7"/>
      <c r="F554" s="7"/>
      <c r="G554" s="7"/>
      <c r="H554" s="7"/>
      <c r="I554" s="7"/>
      <c r="J554" s="7"/>
      <c r="K554" s="7"/>
      <c r="L554" s="7"/>
      <c r="M554" s="7"/>
      <c r="N554" s="7"/>
      <c r="O554" s="7"/>
      <c r="P554" s="7"/>
      <c r="Q554" s="7"/>
      <c r="R554" s="7"/>
    </row>
    <row r="555" spans="1:18" ht="13.5">
      <c r="A555" s="7"/>
      <c r="B555" s="7"/>
      <c r="C555" s="7"/>
      <c r="D555" s="7"/>
      <c r="E555" s="7"/>
      <c r="F555" s="7"/>
      <c r="G555" s="7"/>
      <c r="H555" s="7"/>
      <c r="I555" s="7"/>
      <c r="J555" s="7"/>
      <c r="K555" s="7"/>
      <c r="L555" s="7"/>
      <c r="M555" s="7"/>
      <c r="N555" s="7"/>
      <c r="O555" s="7"/>
      <c r="P555" s="7"/>
      <c r="Q555" s="7"/>
      <c r="R555" s="7"/>
    </row>
    <row r="556" spans="1:18" ht="13.5">
      <c r="A556" s="7"/>
      <c r="B556" s="7"/>
      <c r="C556" s="7"/>
      <c r="D556" s="7"/>
      <c r="E556" s="7"/>
      <c r="F556" s="7"/>
      <c r="G556" s="7"/>
      <c r="H556" s="7"/>
      <c r="I556" s="7"/>
      <c r="J556" s="7"/>
      <c r="K556" s="7"/>
      <c r="L556" s="7"/>
      <c r="M556" s="7"/>
      <c r="N556" s="7"/>
      <c r="O556" s="7"/>
      <c r="P556" s="7"/>
      <c r="Q556" s="7"/>
      <c r="R556" s="7"/>
    </row>
    <row r="557" spans="1:18" ht="13.5">
      <c r="A557" s="7"/>
      <c r="B557" s="7"/>
      <c r="C557" s="7"/>
      <c r="D557" s="7"/>
      <c r="E557" s="7"/>
      <c r="F557" s="7"/>
      <c r="G557" s="7"/>
      <c r="H557" s="7"/>
      <c r="I557" s="7"/>
      <c r="J557" s="7"/>
      <c r="K557" s="7"/>
      <c r="L557" s="7"/>
      <c r="M557" s="7"/>
      <c r="N557" s="7"/>
      <c r="O557" s="7"/>
      <c r="P557" s="7"/>
      <c r="Q557" s="7"/>
      <c r="R557" s="7"/>
    </row>
    <row r="558" spans="1:18" ht="13.5">
      <c r="A558" s="7"/>
      <c r="B558" s="7"/>
      <c r="C558" s="7"/>
      <c r="D558" s="7"/>
      <c r="E558" s="7"/>
      <c r="F558" s="7"/>
      <c r="G558" s="7"/>
      <c r="H558" s="7"/>
      <c r="I558" s="7"/>
      <c r="J558" s="7"/>
      <c r="K558" s="7"/>
      <c r="L558" s="7"/>
      <c r="M558" s="7"/>
      <c r="N558" s="7"/>
      <c r="O558" s="7"/>
      <c r="P558" s="7"/>
      <c r="Q558" s="7"/>
      <c r="R558" s="7"/>
    </row>
    <row r="559" spans="1:18" ht="13.5">
      <c r="A559" s="7"/>
      <c r="B559" s="7"/>
      <c r="C559" s="7"/>
      <c r="D559" s="7"/>
      <c r="E559" s="7"/>
      <c r="F559" s="7"/>
      <c r="G559" s="7"/>
      <c r="H559" s="7"/>
      <c r="I559" s="7"/>
      <c r="J559" s="7"/>
      <c r="K559" s="7"/>
      <c r="L559" s="7"/>
      <c r="M559" s="7"/>
      <c r="N559" s="7"/>
      <c r="O559" s="7"/>
      <c r="P559" s="7"/>
      <c r="Q559" s="7"/>
      <c r="R559" s="7"/>
    </row>
    <row r="560" spans="1:18" ht="13.5">
      <c r="A560" s="7"/>
      <c r="B560" s="7"/>
      <c r="C560" s="7"/>
      <c r="D560" s="7"/>
      <c r="E560" s="7"/>
      <c r="F560" s="7"/>
      <c r="G560" s="7"/>
      <c r="H560" s="7"/>
      <c r="I560" s="7"/>
      <c r="J560" s="7"/>
      <c r="K560" s="7"/>
      <c r="L560" s="7"/>
      <c r="M560" s="7"/>
      <c r="N560" s="7"/>
      <c r="O560" s="7"/>
      <c r="P560" s="7"/>
      <c r="Q560" s="7"/>
      <c r="R560" s="7"/>
    </row>
    <row r="561" spans="1:18" ht="13.5">
      <c r="A561" s="7"/>
      <c r="B561" s="7"/>
      <c r="C561" s="7"/>
      <c r="D561" s="7"/>
      <c r="E561" s="7"/>
      <c r="F561" s="7"/>
      <c r="G561" s="7"/>
      <c r="H561" s="7"/>
      <c r="I561" s="7"/>
      <c r="J561" s="7"/>
      <c r="K561" s="7"/>
      <c r="L561" s="7"/>
      <c r="M561" s="7"/>
      <c r="N561" s="7"/>
      <c r="O561" s="7"/>
      <c r="P561" s="7"/>
      <c r="Q561" s="7"/>
      <c r="R561" s="7"/>
    </row>
    <row r="562" spans="1:18" ht="13.5">
      <c r="A562" s="7"/>
      <c r="B562" s="7"/>
      <c r="C562" s="7"/>
      <c r="D562" s="7"/>
      <c r="E562" s="7"/>
      <c r="F562" s="7"/>
      <c r="G562" s="7"/>
      <c r="H562" s="7"/>
      <c r="I562" s="7"/>
      <c r="J562" s="7"/>
      <c r="K562" s="7"/>
      <c r="L562" s="7"/>
      <c r="M562" s="7"/>
      <c r="N562" s="7"/>
      <c r="O562" s="7"/>
      <c r="P562" s="7"/>
      <c r="Q562" s="7"/>
      <c r="R562" s="7"/>
    </row>
    <row r="563" spans="1:18" ht="13.5">
      <c r="A563" s="7"/>
      <c r="B563" s="7"/>
      <c r="C563" s="7"/>
      <c r="D563" s="7"/>
      <c r="E563" s="7"/>
      <c r="F563" s="7"/>
      <c r="G563" s="7"/>
      <c r="H563" s="7"/>
      <c r="I563" s="7"/>
      <c r="J563" s="7"/>
      <c r="K563" s="7"/>
      <c r="L563" s="7"/>
      <c r="M563" s="7"/>
      <c r="N563" s="7"/>
      <c r="O563" s="7"/>
      <c r="P563" s="7"/>
      <c r="Q563" s="7"/>
      <c r="R563" s="7"/>
    </row>
    <row r="564" spans="1:18" ht="13.5">
      <c r="A564" s="7"/>
      <c r="B564" s="7"/>
      <c r="C564" s="7"/>
      <c r="D564" s="7"/>
      <c r="E564" s="7"/>
      <c r="F564" s="7"/>
      <c r="G564" s="7"/>
      <c r="H564" s="7"/>
      <c r="I564" s="7"/>
      <c r="J564" s="7"/>
      <c r="K564" s="7"/>
      <c r="L564" s="7"/>
      <c r="M564" s="7"/>
      <c r="N564" s="7"/>
      <c r="O564" s="7"/>
      <c r="P564" s="7"/>
      <c r="Q564" s="7"/>
      <c r="R564" s="7"/>
    </row>
    <row r="565" spans="1:18" ht="13.5">
      <c r="A565" s="7"/>
      <c r="B565" s="7"/>
      <c r="C565" s="7"/>
      <c r="D565" s="7"/>
      <c r="E565" s="7"/>
      <c r="F565" s="7"/>
      <c r="G565" s="7"/>
      <c r="H565" s="7"/>
      <c r="I565" s="7"/>
      <c r="J565" s="7"/>
      <c r="K565" s="7"/>
      <c r="L565" s="7"/>
      <c r="M565" s="7"/>
      <c r="N565" s="7"/>
      <c r="O565" s="7"/>
      <c r="P565" s="7"/>
      <c r="Q565" s="7"/>
      <c r="R565" s="7"/>
    </row>
    <row r="566" spans="1:18" ht="13.5">
      <c r="A566" s="7"/>
      <c r="B566" s="7"/>
      <c r="C566" s="7"/>
      <c r="D566" s="7"/>
      <c r="E566" s="7"/>
      <c r="F566" s="7"/>
      <c r="G566" s="7"/>
      <c r="H566" s="7"/>
      <c r="I566" s="7"/>
      <c r="J566" s="7"/>
      <c r="K566" s="7"/>
      <c r="L566" s="7"/>
      <c r="M566" s="7"/>
      <c r="N566" s="7"/>
      <c r="O566" s="7"/>
      <c r="P566" s="7"/>
      <c r="Q566" s="7"/>
      <c r="R566" s="7"/>
    </row>
    <row r="567" spans="1:18" ht="13.5">
      <c r="A567" s="7"/>
      <c r="B567" s="7"/>
      <c r="C567" s="7"/>
      <c r="D567" s="7"/>
      <c r="E567" s="7"/>
      <c r="F567" s="7"/>
      <c r="G567" s="7"/>
      <c r="H567" s="7"/>
      <c r="I567" s="7"/>
      <c r="J567" s="7"/>
      <c r="K567" s="7"/>
      <c r="L567" s="7"/>
      <c r="M567" s="7"/>
      <c r="N567" s="7"/>
      <c r="O567" s="7"/>
      <c r="P567" s="7"/>
      <c r="Q567" s="7"/>
      <c r="R567" s="7"/>
    </row>
    <row r="568" spans="1:18" ht="13.5">
      <c r="A568" s="7"/>
      <c r="B568" s="7"/>
      <c r="C568" s="7"/>
      <c r="D568" s="7"/>
      <c r="E568" s="7"/>
      <c r="F568" s="7"/>
      <c r="G568" s="7"/>
      <c r="H568" s="7"/>
      <c r="I568" s="7"/>
      <c r="J568" s="7"/>
      <c r="K568" s="7"/>
      <c r="L568" s="7"/>
      <c r="M568" s="7"/>
      <c r="N568" s="7"/>
      <c r="O568" s="7"/>
      <c r="P568" s="7"/>
      <c r="Q568" s="7"/>
      <c r="R568" s="7"/>
    </row>
    <row r="569" spans="1:18" ht="13.5">
      <c r="A569" s="7"/>
      <c r="B569" s="7"/>
      <c r="C569" s="7"/>
      <c r="D569" s="7"/>
      <c r="E569" s="7"/>
      <c r="F569" s="7"/>
      <c r="G569" s="7"/>
      <c r="H569" s="7"/>
      <c r="I569" s="7"/>
      <c r="J569" s="7"/>
      <c r="K569" s="7"/>
      <c r="L569" s="7"/>
      <c r="M569" s="7"/>
      <c r="N569" s="7"/>
      <c r="O569" s="7"/>
      <c r="P569" s="7"/>
      <c r="Q569" s="7"/>
      <c r="R569" s="7"/>
    </row>
    <row r="570" spans="1:18" ht="13.5">
      <c r="A570" s="7"/>
      <c r="B570" s="7"/>
      <c r="C570" s="7"/>
      <c r="D570" s="7"/>
      <c r="E570" s="7"/>
      <c r="F570" s="7"/>
      <c r="G570" s="7"/>
      <c r="H570" s="7"/>
      <c r="I570" s="7"/>
      <c r="J570" s="7"/>
      <c r="K570" s="7"/>
      <c r="L570" s="7"/>
      <c r="M570" s="7"/>
      <c r="N570" s="7"/>
      <c r="O570" s="7"/>
      <c r="P570" s="7"/>
      <c r="Q570" s="7"/>
      <c r="R570" s="7"/>
    </row>
    <row r="571" spans="1:18" ht="13.5">
      <c r="A571" s="7"/>
      <c r="B571" s="7"/>
      <c r="C571" s="7"/>
      <c r="D571" s="7"/>
      <c r="E571" s="7"/>
      <c r="F571" s="7"/>
      <c r="G571" s="7"/>
      <c r="H571" s="7"/>
      <c r="I571" s="7"/>
      <c r="J571" s="7"/>
      <c r="K571" s="7"/>
      <c r="L571" s="7"/>
      <c r="M571" s="7"/>
      <c r="N571" s="7"/>
      <c r="O571" s="7"/>
      <c r="P571" s="7"/>
      <c r="Q571" s="7"/>
      <c r="R571" s="7"/>
    </row>
    <row r="572" spans="1:18" ht="13.5">
      <c r="A572" s="7"/>
      <c r="B572" s="7"/>
      <c r="C572" s="7"/>
      <c r="D572" s="7"/>
      <c r="E572" s="7"/>
      <c r="F572" s="7"/>
      <c r="G572" s="7"/>
      <c r="H572" s="7"/>
      <c r="I572" s="7"/>
      <c r="J572" s="7"/>
      <c r="K572" s="7"/>
      <c r="L572" s="7"/>
      <c r="M572" s="7"/>
      <c r="N572" s="7"/>
      <c r="O572" s="7"/>
      <c r="P572" s="7"/>
      <c r="Q572" s="7"/>
      <c r="R572" s="7"/>
    </row>
    <row r="573" spans="1:18" ht="13.5">
      <c r="A573" s="7"/>
      <c r="B573" s="7"/>
      <c r="C573" s="7"/>
      <c r="D573" s="7"/>
      <c r="E573" s="7"/>
      <c r="F573" s="7"/>
      <c r="G573" s="7"/>
      <c r="H573" s="7"/>
      <c r="I573" s="7"/>
      <c r="J573" s="7"/>
      <c r="K573" s="7"/>
      <c r="L573" s="7"/>
      <c r="M573" s="7"/>
      <c r="N573" s="7"/>
      <c r="O573" s="7"/>
      <c r="P573" s="7"/>
      <c r="Q573" s="7"/>
      <c r="R573" s="7"/>
    </row>
    <row r="574" spans="1:18" ht="13.5">
      <c r="A574" s="7"/>
      <c r="B574" s="7"/>
      <c r="C574" s="7"/>
      <c r="D574" s="7"/>
      <c r="E574" s="7"/>
      <c r="F574" s="7"/>
      <c r="G574" s="7"/>
      <c r="H574" s="7"/>
      <c r="I574" s="7"/>
      <c r="J574" s="7"/>
      <c r="K574" s="7"/>
      <c r="L574" s="7"/>
      <c r="M574" s="7"/>
      <c r="N574" s="7"/>
      <c r="O574" s="7"/>
      <c r="P574" s="7"/>
      <c r="Q574" s="7"/>
      <c r="R574" s="7"/>
    </row>
    <row r="575" spans="1:18" ht="13.5">
      <c r="A575" s="7"/>
      <c r="B575" s="7"/>
      <c r="C575" s="7"/>
      <c r="D575" s="7"/>
      <c r="E575" s="7"/>
      <c r="F575" s="7"/>
      <c r="G575" s="7"/>
      <c r="H575" s="7"/>
      <c r="I575" s="7"/>
      <c r="J575" s="7"/>
      <c r="K575" s="7"/>
      <c r="L575" s="7"/>
      <c r="M575" s="7"/>
      <c r="N575" s="7"/>
      <c r="O575" s="7"/>
      <c r="P575" s="7"/>
      <c r="Q575" s="7"/>
      <c r="R575" s="7"/>
    </row>
    <row r="576" spans="1:18" ht="13.5">
      <c r="A576" s="7"/>
      <c r="B576" s="7"/>
      <c r="C576" s="7"/>
      <c r="D576" s="7"/>
      <c r="E576" s="7"/>
      <c r="F576" s="7"/>
      <c r="G576" s="7"/>
      <c r="H576" s="7"/>
      <c r="I576" s="7"/>
      <c r="J576" s="7"/>
      <c r="K576" s="7"/>
      <c r="L576" s="7"/>
      <c r="M576" s="7"/>
      <c r="N576" s="7"/>
      <c r="O576" s="7"/>
      <c r="P576" s="7"/>
      <c r="Q576" s="7"/>
      <c r="R576" s="7"/>
    </row>
    <row r="577" spans="1:18" ht="13.5">
      <c r="A577" s="7"/>
      <c r="B577" s="7"/>
      <c r="C577" s="7"/>
      <c r="D577" s="7"/>
      <c r="E577" s="7"/>
      <c r="F577" s="7"/>
      <c r="G577" s="7"/>
      <c r="H577" s="7"/>
      <c r="I577" s="7"/>
      <c r="J577" s="7"/>
      <c r="K577" s="7"/>
      <c r="L577" s="7"/>
      <c r="M577" s="7"/>
      <c r="N577" s="7"/>
      <c r="O577" s="7"/>
      <c r="P577" s="7"/>
      <c r="Q577" s="7"/>
      <c r="R577" s="7"/>
    </row>
    <row r="578" spans="1:18" ht="13.5">
      <c r="A578" s="7"/>
      <c r="B578" s="7"/>
      <c r="C578" s="7"/>
      <c r="D578" s="7"/>
      <c r="E578" s="7"/>
      <c r="F578" s="7"/>
      <c r="G578" s="7"/>
      <c r="H578" s="7"/>
      <c r="I578" s="7"/>
      <c r="J578" s="7"/>
      <c r="K578" s="7"/>
      <c r="L578" s="7"/>
      <c r="M578" s="7"/>
      <c r="N578" s="7"/>
      <c r="O578" s="7"/>
      <c r="P578" s="7"/>
      <c r="Q578" s="7"/>
      <c r="R578" s="7"/>
    </row>
    <row r="579" spans="1:18" ht="13.5">
      <c r="A579" s="7"/>
      <c r="B579" s="7"/>
      <c r="C579" s="7"/>
      <c r="D579" s="7"/>
      <c r="E579" s="7"/>
      <c r="F579" s="7"/>
      <c r="G579" s="7"/>
      <c r="H579" s="7"/>
      <c r="I579" s="7"/>
      <c r="J579" s="7"/>
      <c r="K579" s="7"/>
      <c r="L579" s="7"/>
      <c r="M579" s="7"/>
      <c r="N579" s="7"/>
      <c r="O579" s="7"/>
      <c r="P579" s="7"/>
      <c r="Q579" s="7"/>
      <c r="R579" s="7"/>
    </row>
    <row r="580" spans="1:18" ht="13.5">
      <c r="A580" s="7"/>
      <c r="B580" s="7"/>
      <c r="C580" s="7"/>
      <c r="D580" s="7"/>
      <c r="E580" s="7"/>
      <c r="F580" s="7"/>
      <c r="G580" s="7"/>
      <c r="H580" s="7"/>
      <c r="I580" s="7"/>
      <c r="J580" s="7"/>
      <c r="K580" s="7"/>
      <c r="L580" s="7"/>
      <c r="M580" s="7"/>
      <c r="N580" s="7"/>
      <c r="O580" s="7"/>
      <c r="P580" s="7"/>
      <c r="Q580" s="7"/>
      <c r="R580" s="7"/>
    </row>
    <row r="581" spans="1:18" ht="13.5">
      <c r="A581" s="7"/>
      <c r="B581" s="7"/>
      <c r="C581" s="7"/>
      <c r="D581" s="7"/>
      <c r="E581" s="7"/>
      <c r="F581" s="7"/>
      <c r="G581" s="7"/>
      <c r="H581" s="7"/>
      <c r="I581" s="7"/>
      <c r="J581" s="7"/>
      <c r="K581" s="7"/>
      <c r="L581" s="7"/>
      <c r="M581" s="7"/>
      <c r="N581" s="7"/>
      <c r="O581" s="7"/>
      <c r="P581" s="7"/>
      <c r="Q581" s="7"/>
      <c r="R581" s="7"/>
    </row>
    <row r="582" spans="1:18" ht="13.5">
      <c r="A582" s="7"/>
      <c r="B582" s="7"/>
      <c r="C582" s="7"/>
      <c r="D582" s="7"/>
      <c r="E582" s="7"/>
      <c r="F582" s="7"/>
      <c r="G582" s="7"/>
      <c r="H582" s="7"/>
      <c r="I582" s="7"/>
      <c r="J582" s="7"/>
      <c r="K582" s="7"/>
      <c r="L582" s="7"/>
      <c r="M582" s="7"/>
      <c r="N582" s="7"/>
      <c r="O582" s="7"/>
      <c r="P582" s="7"/>
      <c r="Q582" s="7"/>
      <c r="R582" s="7"/>
    </row>
    <row r="583" spans="1:18" ht="13.5">
      <c r="A583" s="7"/>
      <c r="B583" s="7"/>
      <c r="C583" s="7"/>
      <c r="D583" s="7"/>
      <c r="E583" s="7"/>
      <c r="F583" s="7"/>
      <c r="G583" s="7"/>
      <c r="H583" s="7"/>
      <c r="I583" s="7"/>
      <c r="J583" s="7"/>
      <c r="K583" s="7"/>
      <c r="L583" s="7"/>
      <c r="M583" s="7"/>
      <c r="N583" s="7"/>
      <c r="O583" s="7"/>
      <c r="P583" s="7"/>
      <c r="Q583" s="7"/>
      <c r="R583" s="7"/>
    </row>
    <row r="584" spans="1:18" ht="13.5">
      <c r="A584" s="7"/>
      <c r="B584" s="7"/>
      <c r="C584" s="7"/>
      <c r="D584" s="7"/>
      <c r="E584" s="7"/>
      <c r="F584" s="7"/>
      <c r="G584" s="7"/>
      <c r="H584" s="7"/>
      <c r="I584" s="7"/>
      <c r="J584" s="7"/>
      <c r="K584" s="7"/>
      <c r="L584" s="7"/>
      <c r="M584" s="7"/>
      <c r="N584" s="7"/>
      <c r="O584" s="7"/>
      <c r="P584" s="7"/>
      <c r="Q584" s="7"/>
      <c r="R584" s="7"/>
    </row>
    <row r="585" spans="1:18" ht="13.5">
      <c r="A585" s="7"/>
      <c r="B585" s="7"/>
      <c r="C585" s="7"/>
      <c r="D585" s="7"/>
      <c r="E585" s="7"/>
      <c r="F585" s="7"/>
      <c r="G585" s="7"/>
      <c r="H585" s="7"/>
      <c r="I585" s="7"/>
      <c r="J585" s="7"/>
      <c r="K585" s="7"/>
      <c r="L585" s="7"/>
      <c r="M585" s="7"/>
      <c r="N585" s="7"/>
      <c r="O585" s="7"/>
      <c r="P585" s="7"/>
      <c r="Q585" s="7"/>
      <c r="R585" s="7"/>
    </row>
    <row r="586" spans="1:18" ht="13.5">
      <c r="A586" s="7"/>
      <c r="B586" s="7"/>
      <c r="C586" s="7"/>
      <c r="D586" s="7"/>
      <c r="E586" s="7"/>
      <c r="F586" s="7"/>
      <c r="G586" s="7"/>
      <c r="H586" s="7"/>
      <c r="I586" s="7"/>
      <c r="J586" s="7"/>
      <c r="K586" s="7"/>
      <c r="L586" s="7"/>
      <c r="M586" s="7"/>
      <c r="N586" s="7"/>
      <c r="O586" s="7"/>
      <c r="P586" s="7"/>
      <c r="Q586" s="7"/>
      <c r="R586" s="7"/>
    </row>
    <row r="587" spans="1:18" ht="13.5">
      <c r="A587" s="7"/>
      <c r="B587" s="7"/>
      <c r="C587" s="7"/>
      <c r="D587" s="7"/>
      <c r="E587" s="7"/>
      <c r="F587" s="7"/>
      <c r="G587" s="7"/>
      <c r="H587" s="7"/>
      <c r="I587" s="7"/>
      <c r="J587" s="7"/>
      <c r="K587" s="7"/>
      <c r="L587" s="7"/>
      <c r="M587" s="7"/>
      <c r="N587" s="7"/>
      <c r="O587" s="7"/>
      <c r="P587" s="7"/>
      <c r="Q587" s="7"/>
      <c r="R587" s="7"/>
    </row>
    <row r="588" spans="1:18" ht="13.5">
      <c r="A588" s="7"/>
      <c r="B588" s="7"/>
      <c r="C588" s="7"/>
      <c r="D588" s="7"/>
      <c r="E588" s="7"/>
      <c r="F588" s="7"/>
      <c r="G588" s="7"/>
      <c r="H588" s="7"/>
      <c r="I588" s="7"/>
      <c r="J588" s="7"/>
      <c r="K588" s="7"/>
      <c r="L588" s="7"/>
      <c r="M588" s="7"/>
      <c r="N588" s="7"/>
      <c r="O588" s="7"/>
      <c r="P588" s="7"/>
      <c r="Q588" s="7"/>
      <c r="R588" s="7"/>
    </row>
    <row r="589" spans="1:18" ht="13.5">
      <c r="A589" s="7"/>
      <c r="B589" s="7"/>
      <c r="C589" s="7"/>
      <c r="D589" s="7"/>
      <c r="E589" s="7"/>
      <c r="F589" s="7"/>
      <c r="G589" s="7"/>
      <c r="H589" s="7"/>
      <c r="I589" s="7"/>
      <c r="J589" s="7"/>
      <c r="K589" s="7"/>
      <c r="L589" s="7"/>
      <c r="M589" s="7"/>
      <c r="N589" s="7"/>
      <c r="O589" s="7"/>
      <c r="P589" s="7"/>
      <c r="Q589" s="7"/>
      <c r="R589" s="7"/>
    </row>
    <row r="590" spans="1:18" ht="13.5">
      <c r="A590" s="7"/>
      <c r="B590" s="7"/>
      <c r="C590" s="7"/>
      <c r="D590" s="7"/>
      <c r="E590" s="7"/>
      <c r="F590" s="7"/>
      <c r="G590" s="7"/>
      <c r="H590" s="7"/>
      <c r="I590" s="7"/>
      <c r="J590" s="7"/>
      <c r="K590" s="7"/>
      <c r="L590" s="7"/>
      <c r="M590" s="7"/>
      <c r="N590" s="7"/>
      <c r="O590" s="7"/>
      <c r="P590" s="7"/>
      <c r="Q590" s="7"/>
      <c r="R590" s="7"/>
    </row>
    <row r="591" spans="1:18" ht="13.5">
      <c r="A591" s="7"/>
      <c r="B591" s="7"/>
      <c r="C591" s="7"/>
      <c r="D591" s="7"/>
      <c r="E591" s="7"/>
      <c r="F591" s="7"/>
      <c r="G591" s="7"/>
      <c r="H591" s="7"/>
      <c r="I591" s="7"/>
      <c r="J591" s="7"/>
      <c r="K591" s="7"/>
      <c r="L591" s="7"/>
      <c r="M591" s="7"/>
      <c r="N591" s="7"/>
      <c r="O591" s="7"/>
      <c r="P591" s="7"/>
      <c r="Q591" s="7"/>
      <c r="R591" s="7"/>
    </row>
    <row r="592" spans="1:18" ht="13.5">
      <c r="A592" s="7"/>
      <c r="B592" s="7"/>
      <c r="C592" s="7"/>
      <c r="D592" s="7"/>
      <c r="E592" s="7"/>
      <c r="F592" s="7"/>
      <c r="G592" s="7"/>
      <c r="H592" s="7"/>
      <c r="I592" s="7"/>
      <c r="J592" s="7"/>
      <c r="K592" s="7"/>
      <c r="L592" s="7"/>
      <c r="M592" s="7"/>
      <c r="N592" s="7"/>
      <c r="O592" s="7"/>
      <c r="P592" s="7"/>
      <c r="Q592" s="7"/>
      <c r="R592" s="7"/>
    </row>
    <row r="593" spans="1:18" ht="13.5">
      <c r="A593" s="7"/>
      <c r="B593" s="7"/>
      <c r="C593" s="7"/>
      <c r="D593" s="7"/>
      <c r="E593" s="7"/>
      <c r="F593" s="7"/>
      <c r="G593" s="7"/>
      <c r="H593" s="7"/>
      <c r="I593" s="7"/>
      <c r="J593" s="7"/>
      <c r="K593" s="7"/>
      <c r="L593" s="7"/>
      <c r="M593" s="7"/>
      <c r="N593" s="7"/>
      <c r="O593" s="7"/>
      <c r="P593" s="7"/>
      <c r="Q593" s="7"/>
      <c r="R593" s="7"/>
    </row>
    <row r="594" spans="1:18" ht="13.5">
      <c r="A594" s="7"/>
      <c r="B594" s="7"/>
      <c r="C594" s="7"/>
      <c r="D594" s="7"/>
      <c r="E594" s="7"/>
      <c r="F594" s="7"/>
      <c r="G594" s="7"/>
      <c r="H594" s="7"/>
      <c r="I594" s="7"/>
      <c r="J594" s="7"/>
      <c r="K594" s="7"/>
      <c r="L594" s="7"/>
      <c r="M594" s="7"/>
      <c r="N594" s="7"/>
      <c r="O594" s="7"/>
      <c r="P594" s="7"/>
      <c r="Q594" s="7"/>
      <c r="R594" s="7"/>
    </row>
    <row r="595" spans="1:18" ht="13.5">
      <c r="A595" s="7"/>
      <c r="B595" s="7"/>
      <c r="C595" s="7"/>
      <c r="D595" s="7"/>
      <c r="E595" s="7"/>
      <c r="F595" s="7"/>
      <c r="G595" s="7"/>
      <c r="H595" s="7"/>
      <c r="I595" s="7"/>
      <c r="J595" s="7"/>
      <c r="K595" s="7"/>
      <c r="L595" s="7"/>
      <c r="M595" s="7"/>
      <c r="N595" s="7"/>
      <c r="O595" s="7"/>
      <c r="P595" s="7"/>
      <c r="Q595" s="7"/>
      <c r="R595" s="7"/>
    </row>
    <row r="596" spans="1:18" ht="13.5">
      <c r="A596" s="7"/>
      <c r="B596" s="7"/>
      <c r="C596" s="7"/>
      <c r="D596" s="7"/>
      <c r="E596" s="7"/>
      <c r="F596" s="7"/>
      <c r="G596" s="7"/>
      <c r="H596" s="7"/>
      <c r="I596" s="7"/>
      <c r="J596" s="7"/>
      <c r="K596" s="7"/>
      <c r="L596" s="7"/>
      <c r="M596" s="7"/>
      <c r="N596" s="7"/>
      <c r="O596" s="7"/>
      <c r="P596" s="7"/>
      <c r="Q596" s="7"/>
      <c r="R596" s="7"/>
    </row>
    <row r="597" spans="1:18" ht="13.5">
      <c r="A597" s="7"/>
      <c r="B597" s="7"/>
      <c r="C597" s="7"/>
      <c r="D597" s="7"/>
      <c r="E597" s="7"/>
      <c r="F597" s="7"/>
      <c r="G597" s="7"/>
      <c r="H597" s="7"/>
      <c r="I597" s="7"/>
      <c r="J597" s="7"/>
      <c r="K597" s="7"/>
      <c r="L597" s="7"/>
      <c r="M597" s="7"/>
      <c r="N597" s="7"/>
      <c r="O597" s="7"/>
      <c r="P597" s="7"/>
      <c r="Q597" s="7"/>
      <c r="R597" s="7"/>
    </row>
    <row r="598" spans="1:18" ht="13.5">
      <c r="A598" s="7"/>
      <c r="B598" s="7"/>
      <c r="C598" s="7"/>
      <c r="D598" s="7"/>
      <c r="E598" s="7"/>
      <c r="F598" s="7"/>
      <c r="G598" s="7"/>
      <c r="H598" s="7"/>
      <c r="I598" s="7"/>
      <c r="J598" s="7"/>
      <c r="K598" s="7"/>
      <c r="L598" s="7"/>
      <c r="M598" s="7"/>
      <c r="N598" s="7"/>
      <c r="O598" s="7"/>
      <c r="P598" s="7"/>
      <c r="Q598" s="7"/>
      <c r="R598" s="7"/>
    </row>
    <row r="599" spans="1:18" ht="13.5">
      <c r="A599" s="7"/>
      <c r="B599" s="7"/>
      <c r="C599" s="7"/>
      <c r="D599" s="7"/>
      <c r="E599" s="7"/>
      <c r="F599" s="7"/>
      <c r="G599" s="7"/>
      <c r="H599" s="7"/>
      <c r="I599" s="7"/>
      <c r="J599" s="7"/>
      <c r="K599" s="7"/>
      <c r="L599" s="7"/>
      <c r="M599" s="7"/>
      <c r="N599" s="7"/>
      <c r="O599" s="7"/>
      <c r="P599" s="7"/>
      <c r="Q599" s="7"/>
      <c r="R599" s="7"/>
    </row>
    <row r="600" spans="1:18" ht="13.5">
      <c r="A600" s="7"/>
      <c r="B600" s="7"/>
      <c r="C600" s="7"/>
      <c r="D600" s="7"/>
      <c r="E600" s="7"/>
      <c r="F600" s="7"/>
      <c r="G600" s="7"/>
      <c r="H600" s="7"/>
      <c r="I600" s="7"/>
      <c r="J600" s="7"/>
      <c r="K600" s="7"/>
      <c r="L600" s="7"/>
      <c r="M600" s="7"/>
      <c r="N600" s="7"/>
      <c r="O600" s="7"/>
      <c r="P600" s="7"/>
      <c r="Q600" s="7"/>
      <c r="R600" s="7"/>
    </row>
    <row r="601" spans="1:18" ht="13.5">
      <c r="A601" s="7"/>
      <c r="B601" s="7"/>
      <c r="C601" s="7"/>
      <c r="D601" s="7"/>
      <c r="E601" s="7"/>
      <c r="F601" s="7"/>
      <c r="G601" s="7"/>
      <c r="H601" s="7"/>
      <c r="I601" s="7"/>
      <c r="J601" s="7"/>
      <c r="K601" s="7"/>
      <c r="L601" s="7"/>
      <c r="M601" s="7"/>
      <c r="N601" s="7"/>
      <c r="O601" s="7"/>
      <c r="P601" s="7"/>
      <c r="Q601" s="7"/>
      <c r="R601" s="7"/>
    </row>
    <row r="602" spans="1:18" ht="13.5">
      <c r="A602" s="7"/>
      <c r="B602" s="7"/>
      <c r="C602" s="7"/>
      <c r="D602" s="7"/>
      <c r="E602" s="7"/>
      <c r="F602" s="7"/>
      <c r="G602" s="7"/>
      <c r="H602" s="7"/>
      <c r="I602" s="7"/>
      <c r="J602" s="7"/>
      <c r="K602" s="7"/>
      <c r="L602" s="7"/>
      <c r="M602" s="7"/>
      <c r="N602" s="7"/>
      <c r="O602" s="7"/>
      <c r="P602" s="7"/>
      <c r="Q602" s="7"/>
      <c r="R602" s="7"/>
    </row>
    <row r="603" spans="1:18" ht="13.5">
      <c r="A603" s="7"/>
      <c r="B603" s="7"/>
      <c r="C603" s="7"/>
      <c r="D603" s="7"/>
      <c r="E603" s="7"/>
      <c r="F603" s="7"/>
      <c r="G603" s="7"/>
      <c r="H603" s="7"/>
      <c r="I603" s="7"/>
      <c r="J603" s="7"/>
      <c r="K603" s="7"/>
      <c r="L603" s="7"/>
      <c r="M603" s="7"/>
      <c r="N603" s="7"/>
      <c r="O603" s="7"/>
      <c r="P603" s="7"/>
      <c r="Q603" s="7"/>
      <c r="R603" s="7"/>
    </row>
    <row r="604" spans="1:18" ht="13.5">
      <c r="A604" s="7"/>
      <c r="B604" s="7"/>
      <c r="C604" s="7"/>
      <c r="D604" s="7"/>
      <c r="E604" s="7"/>
      <c r="F604" s="7"/>
      <c r="G604" s="7"/>
      <c r="H604" s="7"/>
      <c r="I604" s="7"/>
      <c r="J604" s="7"/>
      <c r="K604" s="7"/>
      <c r="L604" s="7"/>
      <c r="M604" s="7"/>
      <c r="N604" s="7"/>
      <c r="O604" s="7"/>
      <c r="P604" s="7"/>
      <c r="Q604" s="7"/>
      <c r="R604" s="7"/>
    </row>
    <row r="605" spans="1:18" ht="13.5">
      <c r="A605" s="7"/>
      <c r="B605" s="7"/>
      <c r="C605" s="7"/>
      <c r="D605" s="7"/>
      <c r="E605" s="7"/>
      <c r="F605" s="7"/>
      <c r="G605" s="7"/>
      <c r="H605" s="7"/>
      <c r="I605" s="7"/>
      <c r="J605" s="7"/>
      <c r="K605" s="7"/>
      <c r="L605" s="7"/>
      <c r="M605" s="7"/>
      <c r="N605" s="7"/>
      <c r="O605" s="7"/>
      <c r="P605" s="7"/>
      <c r="Q605" s="7"/>
      <c r="R605" s="7"/>
    </row>
    <row r="606" spans="1:18" ht="13.5">
      <c r="A606" s="7"/>
      <c r="B606" s="7"/>
      <c r="C606" s="7"/>
      <c r="D606" s="7"/>
      <c r="E606" s="7"/>
      <c r="F606" s="7"/>
      <c r="G606" s="7"/>
      <c r="H606" s="7"/>
      <c r="I606" s="7"/>
      <c r="J606" s="7"/>
      <c r="K606" s="7"/>
      <c r="L606" s="7"/>
      <c r="M606" s="7"/>
      <c r="N606" s="7"/>
      <c r="O606" s="7"/>
      <c r="P606" s="7"/>
      <c r="Q606" s="7"/>
      <c r="R606" s="7"/>
    </row>
    <row r="607" spans="1:18" ht="13.5">
      <c r="A607" s="7"/>
      <c r="B607" s="7"/>
      <c r="C607" s="7"/>
      <c r="D607" s="7"/>
      <c r="E607" s="7"/>
      <c r="F607" s="7"/>
      <c r="G607" s="7"/>
      <c r="H607" s="7"/>
      <c r="I607" s="7"/>
      <c r="J607" s="7"/>
      <c r="K607" s="7"/>
      <c r="L607" s="7"/>
      <c r="M607" s="7"/>
      <c r="N607" s="7"/>
      <c r="O607" s="7"/>
      <c r="P607" s="7"/>
      <c r="Q607" s="7"/>
      <c r="R607" s="7"/>
    </row>
    <row r="608" spans="1:18" ht="13.5">
      <c r="A608" s="7"/>
      <c r="B608" s="7"/>
      <c r="C608" s="7"/>
      <c r="D608" s="7"/>
      <c r="E608" s="7"/>
      <c r="F608" s="7"/>
      <c r="G608" s="7"/>
      <c r="H608" s="7"/>
      <c r="I608" s="7"/>
      <c r="J608" s="7"/>
      <c r="K608" s="7"/>
      <c r="L608" s="7"/>
      <c r="M608" s="7"/>
      <c r="N608" s="7"/>
      <c r="O608" s="7"/>
      <c r="P608" s="7"/>
      <c r="Q608" s="7"/>
      <c r="R608" s="7"/>
    </row>
    <row r="609" spans="1:18" ht="13.5">
      <c r="A609" s="7"/>
      <c r="B609" s="7"/>
      <c r="C609" s="7"/>
      <c r="D609" s="7"/>
      <c r="E609" s="7"/>
      <c r="F609" s="7"/>
      <c r="G609" s="7"/>
      <c r="H609" s="7"/>
      <c r="I609" s="7"/>
      <c r="J609" s="7"/>
      <c r="K609" s="7"/>
      <c r="L609" s="7"/>
      <c r="M609" s="7"/>
      <c r="N609" s="7"/>
      <c r="O609" s="7"/>
      <c r="P609" s="7"/>
      <c r="Q609" s="7"/>
      <c r="R609" s="7"/>
    </row>
    <row r="610" spans="1:18" ht="13.5">
      <c r="A610" s="7"/>
      <c r="B610" s="7"/>
      <c r="C610" s="7"/>
      <c r="D610" s="7"/>
      <c r="E610" s="7"/>
      <c r="F610" s="7"/>
      <c r="G610" s="7"/>
      <c r="H610" s="7"/>
      <c r="I610" s="7"/>
      <c r="J610" s="7"/>
      <c r="K610" s="7"/>
      <c r="L610" s="7"/>
      <c r="M610" s="7"/>
      <c r="N610" s="7"/>
      <c r="O610" s="7"/>
      <c r="P610" s="7"/>
      <c r="Q610" s="7"/>
      <c r="R610" s="7"/>
    </row>
    <row r="611" spans="1:18" ht="13.5">
      <c r="A611" s="7"/>
      <c r="B611" s="7"/>
      <c r="C611" s="7"/>
      <c r="D611" s="7"/>
      <c r="E611" s="7"/>
      <c r="F611" s="7"/>
      <c r="G611" s="7"/>
      <c r="H611" s="7"/>
      <c r="I611" s="7"/>
      <c r="J611" s="7"/>
      <c r="K611" s="7"/>
      <c r="L611" s="7"/>
      <c r="M611" s="7"/>
      <c r="N611" s="7"/>
      <c r="O611" s="7"/>
      <c r="P611" s="7"/>
      <c r="Q611" s="7"/>
      <c r="R611" s="7"/>
    </row>
    <row r="612" spans="1:18" ht="13.5">
      <c r="A612" s="7"/>
      <c r="B612" s="7"/>
      <c r="C612" s="7"/>
      <c r="D612" s="7"/>
      <c r="E612" s="7"/>
      <c r="F612" s="7"/>
      <c r="G612" s="7"/>
      <c r="H612" s="7"/>
      <c r="I612" s="7"/>
      <c r="J612" s="7"/>
      <c r="K612" s="7"/>
      <c r="L612" s="7"/>
      <c r="M612" s="7"/>
      <c r="N612" s="7"/>
      <c r="O612" s="7"/>
      <c r="P612" s="7"/>
      <c r="Q612" s="7"/>
      <c r="R612" s="7"/>
    </row>
    <row r="613" spans="1:18" ht="13.5">
      <c r="A613" s="7"/>
      <c r="B613" s="7"/>
      <c r="C613" s="7"/>
      <c r="D613" s="7"/>
      <c r="E613" s="7"/>
      <c r="F613" s="7"/>
      <c r="G613" s="7"/>
      <c r="H613" s="7"/>
      <c r="I613" s="7"/>
      <c r="J613" s="7"/>
      <c r="K613" s="7"/>
      <c r="L613" s="7"/>
      <c r="M613" s="7"/>
      <c r="N613" s="7"/>
      <c r="O613" s="7"/>
      <c r="P613" s="7"/>
      <c r="Q613" s="7"/>
      <c r="R613" s="7"/>
    </row>
    <row r="614" spans="1:18" ht="13.5">
      <c r="A614" s="7"/>
      <c r="B614" s="7"/>
      <c r="C614" s="7"/>
      <c r="D614" s="7"/>
      <c r="E614" s="7"/>
      <c r="F614" s="7"/>
      <c r="G614" s="7"/>
      <c r="H614" s="7"/>
      <c r="I614" s="7"/>
      <c r="J614" s="7"/>
      <c r="K614" s="7"/>
      <c r="L614" s="7"/>
      <c r="M614" s="7"/>
      <c r="N614" s="7"/>
      <c r="O614" s="7"/>
      <c r="P614" s="7"/>
      <c r="Q614" s="7"/>
      <c r="R614" s="7"/>
    </row>
    <row r="615" spans="1:18" ht="13.5">
      <c r="A615" s="7"/>
      <c r="B615" s="7"/>
      <c r="C615" s="7"/>
      <c r="D615" s="7"/>
      <c r="E615" s="7"/>
      <c r="F615" s="7"/>
      <c r="G615" s="7"/>
      <c r="H615" s="7"/>
      <c r="I615" s="7"/>
      <c r="J615" s="7"/>
      <c r="K615" s="7"/>
      <c r="L615" s="7"/>
      <c r="M615" s="7"/>
      <c r="N615" s="7"/>
      <c r="O615" s="7"/>
      <c r="P615" s="7"/>
      <c r="Q615" s="7"/>
      <c r="R615" s="7"/>
    </row>
    <row r="616" spans="1:18" ht="13.5">
      <c r="A616" s="7"/>
      <c r="B616" s="7"/>
      <c r="C616" s="7"/>
      <c r="D616" s="7"/>
      <c r="E616" s="7"/>
      <c r="F616" s="7"/>
      <c r="G616" s="7"/>
      <c r="H616" s="7"/>
      <c r="I616" s="7"/>
      <c r="J616" s="7"/>
      <c r="K616" s="7"/>
      <c r="L616" s="7"/>
      <c r="M616" s="7"/>
      <c r="N616" s="7"/>
      <c r="O616" s="7"/>
      <c r="P616" s="7"/>
      <c r="Q616" s="7"/>
      <c r="R616" s="7"/>
    </row>
    <row r="617" spans="1:18" ht="13.5">
      <c r="A617" s="7"/>
      <c r="B617" s="7"/>
      <c r="C617" s="7"/>
      <c r="D617" s="7"/>
      <c r="E617" s="7"/>
      <c r="F617" s="7"/>
      <c r="G617" s="7"/>
      <c r="H617" s="7"/>
      <c r="I617" s="7"/>
      <c r="J617" s="7"/>
      <c r="K617" s="7"/>
      <c r="L617" s="7"/>
      <c r="M617" s="7"/>
      <c r="N617" s="7"/>
      <c r="O617" s="7"/>
      <c r="P617" s="7"/>
      <c r="Q617" s="7"/>
      <c r="R617" s="7"/>
    </row>
    <row r="618" spans="1:18" ht="13.5">
      <c r="A618" s="7"/>
      <c r="B618" s="7"/>
      <c r="C618" s="7"/>
      <c r="D618" s="7"/>
      <c r="E618" s="7"/>
      <c r="F618" s="7"/>
      <c r="G618" s="7"/>
      <c r="H618" s="7"/>
      <c r="I618" s="7"/>
      <c r="J618" s="7"/>
      <c r="K618" s="7"/>
      <c r="L618" s="7"/>
      <c r="M618" s="7"/>
      <c r="N618" s="7"/>
      <c r="O618" s="7"/>
      <c r="P618" s="7"/>
      <c r="Q618" s="7"/>
      <c r="R618" s="7"/>
    </row>
    <row r="619" spans="1:18" ht="13.5">
      <c r="A619" s="7"/>
      <c r="B619" s="7"/>
      <c r="C619" s="7"/>
      <c r="D619" s="7"/>
      <c r="E619" s="7"/>
      <c r="F619" s="7"/>
      <c r="G619" s="7"/>
      <c r="H619" s="7"/>
      <c r="I619" s="7"/>
      <c r="J619" s="7"/>
      <c r="K619" s="7"/>
      <c r="L619" s="7"/>
      <c r="M619" s="7"/>
      <c r="N619" s="7"/>
      <c r="O619" s="7"/>
      <c r="P619" s="7"/>
      <c r="Q619" s="7"/>
      <c r="R619" s="7"/>
    </row>
    <row r="620" spans="1:18" ht="13.5">
      <c r="A620" s="7"/>
      <c r="B620" s="7"/>
      <c r="C620" s="7"/>
      <c r="D620" s="7"/>
      <c r="E620" s="7"/>
      <c r="F620" s="7"/>
      <c r="G620" s="7"/>
      <c r="H620" s="7"/>
      <c r="I620" s="7"/>
      <c r="J620" s="7"/>
      <c r="K620" s="7"/>
      <c r="L620" s="7"/>
      <c r="M620" s="7"/>
      <c r="N620" s="7"/>
      <c r="O620" s="7"/>
      <c r="P620" s="7"/>
      <c r="Q620" s="7"/>
      <c r="R620" s="7"/>
    </row>
    <row r="621" spans="1:18" ht="13.5">
      <c r="A621" s="7"/>
      <c r="B621" s="7"/>
      <c r="C621" s="7"/>
      <c r="D621" s="7"/>
      <c r="E621" s="7"/>
      <c r="F621" s="7"/>
      <c r="G621" s="7"/>
      <c r="H621" s="7"/>
      <c r="I621" s="7"/>
      <c r="J621" s="7"/>
      <c r="K621" s="7"/>
      <c r="L621" s="7"/>
      <c r="M621" s="7"/>
      <c r="N621" s="7"/>
      <c r="O621" s="7"/>
      <c r="P621" s="7"/>
      <c r="Q621" s="7"/>
      <c r="R621" s="7"/>
    </row>
    <row r="622" spans="1:18" ht="13.5">
      <c r="A622" s="7"/>
      <c r="B622" s="7"/>
      <c r="C622" s="7"/>
      <c r="D622" s="7"/>
      <c r="E622" s="7"/>
      <c r="F622" s="7"/>
      <c r="G622" s="7"/>
      <c r="H622" s="7"/>
      <c r="I622" s="7"/>
      <c r="J622" s="7"/>
      <c r="K622" s="7"/>
      <c r="L622" s="7"/>
      <c r="M622" s="7"/>
      <c r="N622" s="7"/>
      <c r="O622" s="7"/>
      <c r="P622" s="7"/>
      <c r="Q622" s="7"/>
      <c r="R622" s="7"/>
    </row>
    <row r="623" spans="1:18" ht="13.5">
      <c r="A623" s="7"/>
      <c r="B623" s="7"/>
      <c r="C623" s="7"/>
      <c r="D623" s="7"/>
      <c r="E623" s="7"/>
      <c r="F623" s="7"/>
      <c r="G623" s="7"/>
      <c r="H623" s="7"/>
      <c r="I623" s="7"/>
      <c r="J623" s="7"/>
      <c r="K623" s="7"/>
      <c r="L623" s="7"/>
      <c r="M623" s="7"/>
      <c r="N623" s="7"/>
      <c r="O623" s="7"/>
      <c r="P623" s="7"/>
      <c r="Q623" s="7"/>
      <c r="R623" s="7"/>
    </row>
    <row r="624" spans="1:18" ht="13.5">
      <c r="A624" s="7"/>
      <c r="B624" s="7"/>
      <c r="C624" s="7"/>
      <c r="D624" s="7"/>
      <c r="E624" s="7"/>
      <c r="F624" s="7"/>
      <c r="G624" s="7"/>
      <c r="H624" s="7"/>
      <c r="I624" s="7"/>
      <c r="J624" s="7"/>
      <c r="K624" s="7"/>
      <c r="L624" s="7"/>
      <c r="M624" s="7"/>
      <c r="N624" s="7"/>
      <c r="O624" s="7"/>
      <c r="P624" s="7"/>
      <c r="Q624" s="7"/>
      <c r="R624" s="7"/>
    </row>
    <row r="625" spans="1:18" ht="13.5">
      <c r="A625" s="7"/>
      <c r="B625" s="7"/>
      <c r="C625" s="7"/>
      <c r="D625" s="7"/>
      <c r="E625" s="7"/>
      <c r="F625" s="7"/>
      <c r="G625" s="7"/>
      <c r="H625" s="7"/>
      <c r="I625" s="7"/>
      <c r="J625" s="7"/>
      <c r="K625" s="7"/>
      <c r="L625" s="7"/>
      <c r="M625" s="7"/>
      <c r="N625" s="7"/>
      <c r="O625" s="7"/>
      <c r="P625" s="7"/>
      <c r="Q625" s="7"/>
      <c r="R625" s="7"/>
    </row>
    <row r="626" spans="1:18" ht="13.5">
      <c r="A626" s="7"/>
      <c r="B626" s="7"/>
      <c r="C626" s="7"/>
      <c r="D626" s="7"/>
      <c r="E626" s="7"/>
      <c r="F626" s="7"/>
      <c r="G626" s="7"/>
      <c r="H626" s="7"/>
      <c r="I626" s="7"/>
      <c r="J626" s="7"/>
      <c r="K626" s="7"/>
      <c r="L626" s="7"/>
      <c r="M626" s="7"/>
      <c r="N626" s="7"/>
      <c r="O626" s="7"/>
      <c r="P626" s="7"/>
      <c r="Q626" s="7"/>
      <c r="R626" s="7"/>
    </row>
    <row r="627" spans="1:18" ht="13.5">
      <c r="A627" s="7"/>
      <c r="B627" s="7"/>
      <c r="C627" s="7"/>
      <c r="D627" s="7"/>
      <c r="E627" s="7"/>
      <c r="F627" s="7"/>
      <c r="G627" s="7"/>
      <c r="H627" s="7"/>
      <c r="I627" s="7"/>
      <c r="J627" s="7"/>
      <c r="K627" s="7"/>
      <c r="L627" s="7"/>
      <c r="M627" s="7"/>
      <c r="N627" s="7"/>
      <c r="O627" s="7"/>
      <c r="P627" s="7"/>
      <c r="Q627" s="7"/>
      <c r="R627" s="7"/>
    </row>
    <row r="628" spans="1:18" ht="13.5">
      <c r="A628" s="7"/>
      <c r="B628" s="7"/>
      <c r="C628" s="7"/>
      <c r="D628" s="7"/>
      <c r="E628" s="7"/>
      <c r="F628" s="7"/>
      <c r="G628" s="7"/>
      <c r="H628" s="7"/>
      <c r="I628" s="7"/>
      <c r="J628" s="7"/>
      <c r="K628" s="7"/>
      <c r="L628" s="7"/>
      <c r="M628" s="7"/>
      <c r="N628" s="7"/>
      <c r="O628" s="7"/>
      <c r="P628" s="7"/>
      <c r="Q628" s="7"/>
      <c r="R628" s="7"/>
    </row>
    <row r="629" spans="1:18" ht="13.5">
      <c r="A629" s="7"/>
      <c r="B629" s="7"/>
      <c r="C629" s="7"/>
      <c r="D629" s="7"/>
      <c r="E629" s="7"/>
      <c r="F629" s="7"/>
      <c r="G629" s="7"/>
      <c r="H629" s="7"/>
      <c r="I629" s="7"/>
      <c r="J629" s="7"/>
      <c r="K629" s="7"/>
      <c r="L629" s="7"/>
      <c r="M629" s="7"/>
      <c r="N629" s="7"/>
      <c r="O629" s="7"/>
      <c r="P629" s="7"/>
      <c r="Q629" s="7"/>
      <c r="R629" s="7"/>
    </row>
    <row r="630" spans="1:18" ht="13.5">
      <c r="A630" s="7"/>
      <c r="B630" s="7"/>
      <c r="C630" s="7"/>
      <c r="D630" s="7"/>
      <c r="E630" s="7"/>
      <c r="F630" s="7"/>
      <c r="G630" s="7"/>
      <c r="H630" s="7"/>
      <c r="I630" s="7"/>
      <c r="J630" s="7"/>
      <c r="K630" s="7"/>
      <c r="L630" s="7"/>
      <c r="M630" s="7"/>
      <c r="N630" s="7"/>
      <c r="O630" s="7"/>
      <c r="P630" s="7"/>
      <c r="Q630" s="7"/>
      <c r="R630" s="7"/>
    </row>
    <row r="631" spans="1:18" ht="13.5">
      <c r="A631" s="7"/>
      <c r="B631" s="7"/>
      <c r="C631" s="7"/>
      <c r="D631" s="7"/>
      <c r="E631" s="7"/>
      <c r="F631" s="7"/>
      <c r="G631" s="7"/>
      <c r="H631" s="7"/>
      <c r="I631" s="7"/>
      <c r="J631" s="7"/>
      <c r="K631" s="7"/>
      <c r="L631" s="7"/>
      <c r="M631" s="7"/>
      <c r="N631" s="7"/>
      <c r="O631" s="7"/>
      <c r="P631" s="7"/>
      <c r="Q631" s="7"/>
      <c r="R631" s="7"/>
    </row>
    <row r="632" spans="1:18" ht="13.5">
      <c r="A632" s="7"/>
      <c r="B632" s="7"/>
      <c r="C632" s="7"/>
      <c r="D632" s="7"/>
      <c r="E632" s="7"/>
      <c r="F632" s="7"/>
      <c r="G632" s="7"/>
      <c r="H632" s="7"/>
      <c r="I632" s="7"/>
      <c r="J632" s="7"/>
      <c r="K632" s="7"/>
      <c r="L632" s="7"/>
      <c r="M632" s="7"/>
      <c r="N632" s="7"/>
      <c r="O632" s="7"/>
      <c r="P632" s="7"/>
      <c r="Q632" s="7"/>
      <c r="R632" s="7"/>
    </row>
    <row r="633" spans="1:18" ht="13.5">
      <c r="A633" s="7"/>
      <c r="B633" s="7"/>
      <c r="C633" s="7"/>
      <c r="D633" s="7"/>
      <c r="E633" s="7"/>
      <c r="F633" s="7"/>
      <c r="G633" s="7"/>
      <c r="H633" s="7"/>
      <c r="I633" s="7"/>
      <c r="J633" s="7"/>
      <c r="K633" s="7"/>
      <c r="L633" s="7"/>
      <c r="M633" s="7"/>
      <c r="N633" s="7"/>
      <c r="O633" s="7"/>
      <c r="P633" s="7"/>
      <c r="Q633" s="7"/>
      <c r="R633" s="7"/>
    </row>
    <row r="634" spans="1:18" ht="13.5">
      <c r="A634" s="7"/>
      <c r="B634" s="7"/>
      <c r="C634" s="7"/>
      <c r="D634" s="7"/>
      <c r="E634" s="7"/>
      <c r="F634" s="7"/>
      <c r="G634" s="7"/>
      <c r="H634" s="7"/>
      <c r="I634" s="7"/>
      <c r="J634" s="7"/>
      <c r="K634" s="7"/>
      <c r="L634" s="7"/>
      <c r="M634" s="7"/>
      <c r="N634" s="7"/>
      <c r="O634" s="7"/>
      <c r="P634" s="7"/>
      <c r="Q634" s="7"/>
      <c r="R634" s="7"/>
    </row>
    <row r="635" spans="1:18" ht="13.5">
      <c r="A635" s="7"/>
      <c r="B635" s="7"/>
      <c r="C635" s="7"/>
      <c r="D635" s="7"/>
      <c r="E635" s="7"/>
      <c r="F635" s="7"/>
      <c r="G635" s="7"/>
      <c r="H635" s="7"/>
      <c r="I635" s="7"/>
      <c r="J635" s="7"/>
      <c r="K635" s="7"/>
      <c r="L635" s="7"/>
      <c r="M635" s="7"/>
      <c r="N635" s="7"/>
      <c r="O635" s="7"/>
      <c r="P635" s="7"/>
      <c r="Q635" s="7"/>
      <c r="R635" s="7"/>
    </row>
    <row r="636" spans="1:18" ht="13.5">
      <c r="A636" s="7"/>
      <c r="B636" s="7"/>
      <c r="C636" s="7"/>
      <c r="D636" s="7"/>
      <c r="E636" s="7"/>
      <c r="F636" s="7"/>
      <c r="G636" s="7"/>
      <c r="H636" s="7"/>
      <c r="I636" s="7"/>
      <c r="J636" s="7"/>
      <c r="K636" s="7"/>
      <c r="L636" s="7"/>
      <c r="M636" s="7"/>
      <c r="N636" s="7"/>
      <c r="O636" s="7"/>
      <c r="P636" s="7"/>
      <c r="Q636" s="7"/>
      <c r="R636" s="7"/>
    </row>
    <row r="637" spans="1:18" ht="13.5">
      <c r="A637" s="7"/>
      <c r="B637" s="7"/>
      <c r="C637" s="7"/>
      <c r="D637" s="7"/>
      <c r="E637" s="7"/>
      <c r="F637" s="7"/>
      <c r="G637" s="7"/>
      <c r="H637" s="7"/>
      <c r="I637" s="7"/>
      <c r="J637" s="7"/>
      <c r="K637" s="7"/>
      <c r="L637" s="7"/>
      <c r="M637" s="7"/>
      <c r="N637" s="7"/>
      <c r="O637" s="7"/>
      <c r="P637" s="7"/>
      <c r="Q637" s="7"/>
      <c r="R637" s="7"/>
    </row>
    <row r="638" spans="1:18" ht="13.5">
      <c r="A638" s="7"/>
      <c r="B638" s="7"/>
      <c r="C638" s="7"/>
      <c r="D638" s="7"/>
      <c r="E638" s="7"/>
      <c r="F638" s="7"/>
      <c r="G638" s="7"/>
      <c r="H638" s="7"/>
      <c r="I638" s="7"/>
      <c r="J638" s="7"/>
      <c r="K638" s="7"/>
      <c r="L638" s="7"/>
      <c r="M638" s="7"/>
      <c r="N638" s="7"/>
      <c r="O638" s="7"/>
      <c r="P638" s="7"/>
      <c r="Q638" s="7"/>
      <c r="R638" s="7"/>
    </row>
    <row r="639" spans="1:18" ht="13.5">
      <c r="A639" s="7"/>
      <c r="B639" s="7"/>
      <c r="C639" s="7"/>
      <c r="D639" s="7"/>
      <c r="E639" s="7"/>
      <c r="F639" s="7"/>
      <c r="G639" s="7"/>
      <c r="H639" s="7"/>
      <c r="I639" s="7"/>
      <c r="J639" s="7"/>
      <c r="K639" s="7"/>
      <c r="L639" s="7"/>
      <c r="M639" s="7"/>
      <c r="N639" s="7"/>
      <c r="O639" s="7"/>
      <c r="P639" s="7"/>
      <c r="Q639" s="7"/>
      <c r="R639" s="7"/>
    </row>
    <row r="640" spans="1:18" ht="13.5">
      <c r="A640" s="7"/>
      <c r="B640" s="7"/>
      <c r="C640" s="7"/>
      <c r="D640" s="7"/>
      <c r="E640" s="7"/>
      <c r="F640" s="7"/>
      <c r="G640" s="7"/>
      <c r="H640" s="7"/>
      <c r="I640" s="7"/>
      <c r="J640" s="7"/>
      <c r="K640" s="7"/>
      <c r="L640" s="7"/>
      <c r="M640" s="7"/>
      <c r="N640" s="7"/>
      <c r="O640" s="7"/>
      <c r="P640" s="7"/>
      <c r="Q640" s="7"/>
      <c r="R640" s="7"/>
    </row>
    <row r="641" spans="1:18" ht="13.5">
      <c r="A641" s="7"/>
      <c r="B641" s="7"/>
      <c r="C641" s="7"/>
      <c r="D641" s="7"/>
      <c r="E641" s="7"/>
      <c r="F641" s="7"/>
      <c r="G641" s="7"/>
      <c r="H641" s="7"/>
      <c r="I641" s="7"/>
      <c r="J641" s="7"/>
      <c r="K641" s="7"/>
      <c r="L641" s="7"/>
      <c r="M641" s="7"/>
      <c r="N641" s="7"/>
      <c r="O641" s="7"/>
      <c r="P641" s="7"/>
      <c r="Q641" s="7"/>
      <c r="R641" s="7"/>
    </row>
    <row r="642" spans="1:18" ht="13.5">
      <c r="A642" s="7"/>
      <c r="B642" s="7"/>
      <c r="C642" s="7"/>
      <c r="D642" s="7"/>
      <c r="E642" s="7"/>
      <c r="F642" s="7"/>
      <c r="G642" s="7"/>
      <c r="H642" s="7"/>
      <c r="I642" s="7"/>
      <c r="J642" s="7"/>
      <c r="K642" s="7"/>
      <c r="L642" s="7"/>
      <c r="M642" s="7"/>
      <c r="N642" s="7"/>
      <c r="O642" s="7"/>
      <c r="P642" s="7"/>
      <c r="Q642" s="7"/>
      <c r="R642" s="7"/>
    </row>
    <row r="643" spans="1:18" ht="13.5">
      <c r="A643" s="7"/>
      <c r="B643" s="7"/>
      <c r="C643" s="7"/>
      <c r="D643" s="7"/>
      <c r="E643" s="7"/>
      <c r="F643" s="7"/>
      <c r="G643" s="7"/>
      <c r="H643" s="7"/>
      <c r="I643" s="7"/>
      <c r="J643" s="7"/>
      <c r="K643" s="7"/>
      <c r="L643" s="7"/>
      <c r="M643" s="7"/>
      <c r="N643" s="7"/>
      <c r="O643" s="7"/>
      <c r="P643" s="7"/>
      <c r="Q643" s="7"/>
      <c r="R643" s="7"/>
    </row>
    <row r="644" spans="1:18" ht="13.5">
      <c r="A644" s="7"/>
      <c r="B644" s="7"/>
      <c r="C644" s="7"/>
      <c r="D644" s="7"/>
      <c r="E644" s="7"/>
      <c r="F644" s="7"/>
      <c r="G644" s="7"/>
      <c r="H644" s="7"/>
      <c r="I644" s="7"/>
      <c r="J644" s="7"/>
      <c r="K644" s="7"/>
      <c r="L644" s="7"/>
      <c r="M644" s="7"/>
      <c r="N644" s="7"/>
      <c r="O644" s="7"/>
      <c r="P644" s="7"/>
      <c r="Q644" s="7"/>
      <c r="R644" s="7"/>
    </row>
    <row r="645" spans="1:18" ht="13.5">
      <c r="A645" s="7"/>
      <c r="B645" s="7"/>
      <c r="C645" s="7"/>
      <c r="D645" s="7"/>
      <c r="E645" s="7"/>
      <c r="F645" s="7"/>
      <c r="G645" s="7"/>
      <c r="H645" s="7"/>
      <c r="I645" s="7"/>
      <c r="J645" s="7"/>
      <c r="K645" s="7"/>
      <c r="L645" s="7"/>
      <c r="M645" s="7"/>
      <c r="N645" s="7"/>
      <c r="O645" s="7"/>
      <c r="P645" s="7"/>
      <c r="Q645" s="7"/>
      <c r="R645" s="7"/>
    </row>
    <row r="646" spans="1:18" ht="13.5">
      <c r="A646" s="7"/>
      <c r="B646" s="7"/>
      <c r="C646" s="7"/>
      <c r="D646" s="7"/>
      <c r="E646" s="7"/>
      <c r="F646" s="7"/>
      <c r="G646" s="7"/>
      <c r="H646" s="7"/>
      <c r="I646" s="7"/>
      <c r="J646" s="7"/>
      <c r="K646" s="7"/>
      <c r="L646" s="7"/>
      <c r="M646" s="7"/>
      <c r="N646" s="7"/>
      <c r="O646" s="7"/>
      <c r="P646" s="7"/>
      <c r="Q646" s="7"/>
      <c r="R646" s="7"/>
    </row>
    <row r="647" spans="1:18" ht="13.5">
      <c r="A647" s="7"/>
      <c r="B647" s="7"/>
      <c r="C647" s="7"/>
      <c r="D647" s="7"/>
      <c r="E647" s="7"/>
      <c r="F647" s="7"/>
      <c r="G647" s="7"/>
      <c r="H647" s="7"/>
      <c r="I647" s="7"/>
      <c r="J647" s="7"/>
      <c r="K647" s="7"/>
      <c r="L647" s="7"/>
      <c r="M647" s="7"/>
      <c r="N647" s="7"/>
      <c r="O647" s="7"/>
      <c r="P647" s="7"/>
      <c r="Q647" s="7"/>
      <c r="R647" s="7"/>
    </row>
    <row r="648" spans="1:18" ht="13.5">
      <c r="A648" s="7"/>
      <c r="B648" s="7"/>
      <c r="C648" s="7"/>
      <c r="D648" s="7"/>
      <c r="E648" s="7"/>
      <c r="F648" s="7"/>
      <c r="G648" s="7"/>
      <c r="H648" s="7"/>
      <c r="I648" s="7"/>
      <c r="J648" s="7"/>
      <c r="K648" s="7"/>
      <c r="L648" s="7"/>
      <c r="M648" s="7"/>
      <c r="N648" s="7"/>
      <c r="O648" s="7"/>
      <c r="P648" s="7"/>
      <c r="Q648" s="7"/>
      <c r="R648" s="7"/>
    </row>
    <row r="649" spans="1:18" ht="13.5">
      <c r="A649" s="7"/>
      <c r="B649" s="7"/>
      <c r="C649" s="7"/>
      <c r="D649" s="7"/>
      <c r="E649" s="7"/>
      <c r="F649" s="7"/>
      <c r="G649" s="7"/>
      <c r="H649" s="7"/>
      <c r="I649" s="7"/>
      <c r="J649" s="7"/>
      <c r="K649" s="7"/>
      <c r="L649" s="7"/>
      <c r="M649" s="7"/>
      <c r="N649" s="7"/>
      <c r="O649" s="7"/>
      <c r="P649" s="7"/>
      <c r="Q649" s="7"/>
      <c r="R649" s="7"/>
    </row>
    <row r="650" spans="1:18" ht="13.5">
      <c r="A650" s="7"/>
      <c r="B650" s="7"/>
      <c r="C650" s="7"/>
      <c r="D650" s="7"/>
      <c r="E650" s="7"/>
      <c r="F650" s="7"/>
      <c r="G650" s="7"/>
      <c r="H650" s="7"/>
      <c r="I650" s="7"/>
      <c r="J650" s="7"/>
      <c r="K650" s="7"/>
      <c r="L650" s="7"/>
      <c r="M650" s="7"/>
      <c r="N650" s="7"/>
      <c r="O650" s="7"/>
      <c r="P650" s="7"/>
      <c r="Q650" s="7"/>
      <c r="R650" s="7"/>
    </row>
    <row r="651" spans="1:18" ht="13.5">
      <c r="A651" s="7"/>
      <c r="B651" s="7"/>
      <c r="C651" s="7"/>
      <c r="D651" s="7"/>
      <c r="E651" s="7"/>
      <c r="F651" s="7"/>
      <c r="G651" s="7"/>
      <c r="H651" s="7"/>
      <c r="I651" s="7"/>
      <c r="J651" s="7"/>
      <c r="K651" s="7"/>
      <c r="L651" s="7"/>
      <c r="M651" s="7"/>
      <c r="N651" s="7"/>
      <c r="O651" s="7"/>
      <c r="P651" s="7"/>
      <c r="Q651" s="7"/>
      <c r="R651" s="7"/>
    </row>
    <row r="652" spans="1:18" ht="13.5">
      <c r="A652" s="7"/>
      <c r="B652" s="7"/>
      <c r="C652" s="7"/>
      <c r="D652" s="7"/>
      <c r="E652" s="7"/>
      <c r="F652" s="7"/>
      <c r="G652" s="7"/>
      <c r="H652" s="7"/>
      <c r="I652" s="7"/>
      <c r="J652" s="7"/>
      <c r="K652" s="7"/>
      <c r="L652" s="7"/>
      <c r="M652" s="7"/>
      <c r="N652" s="7"/>
      <c r="O652" s="7"/>
      <c r="P652" s="7"/>
      <c r="Q652" s="7"/>
      <c r="R652" s="7"/>
    </row>
    <row r="653" spans="1:18" ht="13.5">
      <c r="A653" s="7"/>
      <c r="B653" s="7"/>
      <c r="C653" s="7"/>
      <c r="D653" s="7"/>
      <c r="E653" s="7"/>
      <c r="F653" s="7"/>
      <c r="G653" s="7"/>
      <c r="H653" s="7"/>
      <c r="I653" s="7"/>
      <c r="J653" s="7"/>
      <c r="K653" s="7"/>
      <c r="L653" s="7"/>
      <c r="M653" s="7"/>
      <c r="N653" s="7"/>
      <c r="O653" s="7"/>
      <c r="P653" s="7"/>
      <c r="Q653" s="7"/>
      <c r="R653" s="7"/>
    </row>
    <row r="654" spans="1:18" ht="13.5">
      <c r="A654" s="7"/>
      <c r="B654" s="7"/>
      <c r="C654" s="7"/>
      <c r="D654" s="7"/>
      <c r="E654" s="7"/>
      <c r="F654" s="7"/>
      <c r="G654" s="7"/>
      <c r="H654" s="7"/>
      <c r="I654" s="7"/>
      <c r="J654" s="7"/>
      <c r="K654" s="7"/>
      <c r="L654" s="7"/>
      <c r="M654" s="7"/>
      <c r="N654" s="7"/>
      <c r="O654" s="7"/>
      <c r="P654" s="7"/>
      <c r="Q654" s="7"/>
      <c r="R654" s="7"/>
    </row>
    <row r="655" spans="1:18" ht="13.5">
      <c r="A655" s="7"/>
      <c r="B655" s="7"/>
      <c r="C655" s="7"/>
      <c r="D655" s="7"/>
      <c r="E655" s="7"/>
      <c r="F655" s="7"/>
      <c r="G655" s="7"/>
      <c r="H655" s="7"/>
      <c r="I655" s="7"/>
      <c r="J655" s="7"/>
      <c r="K655" s="7"/>
      <c r="L655" s="7"/>
      <c r="M655" s="7"/>
      <c r="N655" s="7"/>
      <c r="O655" s="7"/>
      <c r="P655" s="7"/>
      <c r="Q655" s="7"/>
      <c r="R655" s="7"/>
    </row>
    <row r="656" spans="1:18" ht="13.5">
      <c r="A656" s="7"/>
      <c r="B656" s="7"/>
      <c r="C656" s="7"/>
      <c r="D656" s="7"/>
      <c r="E656" s="7"/>
      <c r="F656" s="7"/>
      <c r="G656" s="7"/>
      <c r="H656" s="7"/>
      <c r="I656" s="7"/>
      <c r="J656" s="7"/>
      <c r="K656" s="7"/>
      <c r="L656" s="7"/>
      <c r="M656" s="7"/>
      <c r="N656" s="7"/>
      <c r="O656" s="7"/>
      <c r="P656" s="7"/>
      <c r="Q656" s="7"/>
      <c r="R656" s="7"/>
    </row>
    <row r="657" spans="1:18" ht="13.5">
      <c r="A657" s="7"/>
      <c r="B657" s="7"/>
      <c r="C657" s="7"/>
      <c r="D657" s="7"/>
      <c r="E657" s="7"/>
      <c r="F657" s="7"/>
      <c r="G657" s="7"/>
      <c r="H657" s="7"/>
      <c r="I657" s="7"/>
      <c r="J657" s="7"/>
      <c r="K657" s="7"/>
      <c r="L657" s="7"/>
      <c r="M657" s="7"/>
      <c r="N657" s="7"/>
      <c r="O657" s="7"/>
      <c r="P657" s="7"/>
      <c r="Q657" s="7"/>
      <c r="R657" s="7"/>
    </row>
    <row r="658" spans="1:18" ht="13.5">
      <c r="A658" s="7"/>
      <c r="B658" s="7"/>
      <c r="C658" s="7"/>
      <c r="D658" s="7"/>
      <c r="E658" s="7"/>
      <c r="F658" s="7"/>
      <c r="G658" s="7"/>
      <c r="H658" s="7"/>
      <c r="I658" s="7"/>
      <c r="J658" s="7"/>
      <c r="K658" s="7"/>
      <c r="L658" s="7"/>
      <c r="M658" s="7"/>
      <c r="N658" s="7"/>
      <c r="O658" s="7"/>
      <c r="P658" s="7"/>
      <c r="Q658" s="7"/>
      <c r="R658" s="7"/>
    </row>
    <row r="659" spans="1:18" ht="13.5">
      <c r="A659" s="7"/>
      <c r="B659" s="7"/>
      <c r="C659" s="7"/>
      <c r="D659" s="7"/>
      <c r="E659" s="7"/>
      <c r="F659" s="7"/>
      <c r="G659" s="7"/>
      <c r="H659" s="7"/>
      <c r="I659" s="7"/>
      <c r="J659" s="7"/>
      <c r="K659" s="7"/>
      <c r="L659" s="7"/>
      <c r="M659" s="7"/>
      <c r="N659" s="7"/>
      <c r="O659" s="7"/>
      <c r="P659" s="7"/>
      <c r="Q659" s="7"/>
      <c r="R659" s="7"/>
    </row>
    <row r="660" spans="1:18" ht="13.5">
      <c r="A660" s="7"/>
      <c r="B660" s="7"/>
      <c r="C660" s="7"/>
      <c r="D660" s="7"/>
      <c r="E660" s="7"/>
      <c r="F660" s="7"/>
      <c r="G660" s="7"/>
      <c r="H660" s="7"/>
      <c r="I660" s="7"/>
      <c r="J660" s="7"/>
      <c r="K660" s="7"/>
      <c r="L660" s="7"/>
      <c r="M660" s="7"/>
      <c r="N660" s="7"/>
      <c r="O660" s="7"/>
      <c r="P660" s="7"/>
      <c r="Q660" s="7"/>
      <c r="R660" s="7"/>
    </row>
    <row r="661" spans="1:18" ht="13.5">
      <c r="A661" s="7"/>
      <c r="B661" s="7"/>
      <c r="C661" s="7"/>
      <c r="D661" s="7"/>
      <c r="E661" s="7"/>
      <c r="F661" s="7"/>
      <c r="G661" s="7"/>
      <c r="H661" s="7"/>
      <c r="I661" s="7"/>
      <c r="J661" s="7"/>
      <c r="K661" s="7"/>
      <c r="L661" s="7"/>
      <c r="M661" s="7"/>
      <c r="N661" s="7"/>
      <c r="O661" s="7"/>
      <c r="P661" s="7"/>
      <c r="Q661" s="7"/>
      <c r="R661" s="7"/>
    </row>
    <row r="662" spans="1:18" ht="13.5">
      <c r="A662" s="7"/>
      <c r="B662" s="7"/>
      <c r="C662" s="7"/>
      <c r="D662" s="7"/>
      <c r="E662" s="7"/>
      <c r="F662" s="7"/>
      <c r="G662" s="7"/>
      <c r="H662" s="7"/>
      <c r="I662" s="7"/>
      <c r="J662" s="7"/>
      <c r="K662" s="7"/>
      <c r="L662" s="7"/>
      <c r="M662" s="7"/>
      <c r="N662" s="7"/>
      <c r="O662" s="7"/>
      <c r="P662" s="7"/>
      <c r="Q662" s="7"/>
      <c r="R662" s="7"/>
    </row>
    <row r="663" spans="1:18" ht="13.5">
      <c r="A663" s="7"/>
      <c r="B663" s="7"/>
      <c r="C663" s="7"/>
      <c r="D663" s="7"/>
      <c r="E663" s="7"/>
      <c r="F663" s="7"/>
      <c r="G663" s="7"/>
      <c r="H663" s="7"/>
      <c r="I663" s="7"/>
      <c r="J663" s="7"/>
      <c r="K663" s="7"/>
      <c r="L663" s="7"/>
      <c r="M663" s="7"/>
      <c r="N663" s="7"/>
      <c r="O663" s="7"/>
      <c r="P663" s="7"/>
      <c r="Q663" s="7"/>
      <c r="R663" s="7"/>
    </row>
    <row r="664" spans="1:18" ht="13.5">
      <c r="A664" s="7"/>
      <c r="B664" s="7"/>
      <c r="C664" s="7"/>
      <c r="D664" s="7"/>
      <c r="E664" s="7"/>
      <c r="F664" s="7"/>
      <c r="G664" s="7"/>
      <c r="H664" s="7"/>
      <c r="I664" s="7"/>
      <c r="J664" s="7"/>
      <c r="K664" s="7"/>
      <c r="L664" s="7"/>
      <c r="M664" s="7"/>
      <c r="N664" s="7"/>
      <c r="O664" s="7"/>
      <c r="P664" s="7"/>
      <c r="Q664" s="7"/>
      <c r="R664" s="7"/>
    </row>
    <row r="665" spans="1:18" ht="13.5">
      <c r="A665" s="7"/>
      <c r="B665" s="7"/>
      <c r="C665" s="7"/>
      <c r="D665" s="7"/>
      <c r="E665" s="7"/>
      <c r="F665" s="7"/>
      <c r="G665" s="7"/>
      <c r="H665" s="7"/>
      <c r="I665" s="7"/>
      <c r="J665" s="7"/>
      <c r="K665" s="7"/>
      <c r="L665" s="7"/>
      <c r="M665" s="7"/>
      <c r="N665" s="7"/>
      <c r="O665" s="7"/>
      <c r="P665" s="7"/>
      <c r="Q665" s="7"/>
      <c r="R665" s="7"/>
    </row>
    <row r="666" spans="1:18" ht="13.5">
      <c r="A666" s="7"/>
      <c r="B666" s="7"/>
      <c r="C666" s="7"/>
      <c r="D666" s="7"/>
      <c r="E666" s="7"/>
      <c r="F666" s="7"/>
      <c r="G666" s="7"/>
      <c r="H666" s="7"/>
      <c r="I666" s="7"/>
      <c r="J666" s="7"/>
      <c r="K666" s="7"/>
      <c r="L666" s="7"/>
      <c r="M666" s="7"/>
      <c r="N666" s="7"/>
      <c r="O666" s="7"/>
      <c r="P666" s="7"/>
      <c r="Q666" s="7"/>
      <c r="R666" s="7"/>
    </row>
    <row r="667" spans="1:18" ht="13.5">
      <c r="A667" s="7"/>
      <c r="B667" s="7"/>
      <c r="C667" s="7"/>
      <c r="D667" s="7"/>
      <c r="E667" s="7"/>
      <c r="F667" s="7"/>
      <c r="G667" s="7"/>
      <c r="H667" s="7"/>
      <c r="I667" s="7"/>
      <c r="J667" s="7"/>
      <c r="K667" s="7"/>
      <c r="L667" s="7"/>
      <c r="M667" s="7"/>
      <c r="N667" s="7"/>
      <c r="O667" s="7"/>
      <c r="P667" s="7"/>
      <c r="Q667" s="7"/>
      <c r="R667" s="7"/>
    </row>
    <row r="668" spans="1:18" ht="13.5">
      <c r="A668" s="7"/>
      <c r="B668" s="7"/>
      <c r="C668" s="7"/>
      <c r="D668" s="7"/>
      <c r="E668" s="7"/>
      <c r="F668" s="7"/>
      <c r="G668" s="7"/>
      <c r="H668" s="7"/>
      <c r="I668" s="7"/>
      <c r="J668" s="7"/>
      <c r="K668" s="7"/>
      <c r="L668" s="7"/>
      <c r="M668" s="7"/>
      <c r="N668" s="7"/>
      <c r="O668" s="7"/>
      <c r="P668" s="7"/>
      <c r="Q668" s="7"/>
      <c r="R668" s="7"/>
    </row>
    <row r="669" spans="1:18" ht="13.5">
      <c r="A669" s="7"/>
      <c r="B669" s="7"/>
      <c r="C669" s="7"/>
      <c r="D669" s="7"/>
      <c r="E669" s="7"/>
      <c r="F669" s="7"/>
      <c r="G669" s="7"/>
      <c r="H669" s="7"/>
      <c r="I669" s="7"/>
      <c r="J669" s="7"/>
      <c r="K669" s="7"/>
      <c r="L669" s="7"/>
      <c r="M669" s="7"/>
      <c r="N669" s="7"/>
      <c r="O669" s="7"/>
      <c r="P669" s="7"/>
      <c r="Q669" s="7"/>
      <c r="R669" s="7"/>
    </row>
    <row r="670" spans="1:18" ht="13.5">
      <c r="A670" s="7"/>
      <c r="B670" s="7"/>
      <c r="C670" s="7"/>
      <c r="D670" s="7"/>
      <c r="E670" s="7"/>
      <c r="F670" s="7"/>
      <c r="G670" s="7"/>
      <c r="H670" s="7"/>
      <c r="I670" s="7"/>
      <c r="J670" s="7"/>
      <c r="K670" s="7"/>
      <c r="L670" s="7"/>
      <c r="M670" s="7"/>
      <c r="N670" s="7"/>
      <c r="O670" s="7"/>
      <c r="P670" s="7"/>
      <c r="Q670" s="7"/>
      <c r="R670" s="7"/>
    </row>
    <row r="671" spans="1:18" ht="13.5">
      <c r="A671" s="7"/>
      <c r="B671" s="7"/>
      <c r="C671" s="7"/>
      <c r="D671" s="7"/>
      <c r="E671" s="7"/>
      <c r="F671" s="7"/>
      <c r="G671" s="7"/>
      <c r="H671" s="7"/>
      <c r="I671" s="7"/>
      <c r="J671" s="7"/>
      <c r="K671" s="7"/>
      <c r="L671" s="7"/>
      <c r="M671" s="7"/>
      <c r="N671" s="7"/>
      <c r="O671" s="7"/>
      <c r="P671" s="7"/>
      <c r="Q671" s="7"/>
      <c r="R671" s="7"/>
    </row>
    <row r="672" spans="1:18" ht="13.5">
      <c r="A672" s="7"/>
      <c r="B672" s="7"/>
      <c r="C672" s="7"/>
      <c r="D672" s="7"/>
      <c r="E672" s="7"/>
      <c r="F672" s="7"/>
      <c r="G672" s="7"/>
      <c r="H672" s="7"/>
      <c r="I672" s="7"/>
      <c r="J672" s="7"/>
      <c r="K672" s="7"/>
      <c r="L672" s="7"/>
      <c r="M672" s="7"/>
      <c r="N672" s="7"/>
      <c r="O672" s="7"/>
      <c r="P672" s="7"/>
      <c r="Q672" s="7"/>
      <c r="R672" s="7"/>
    </row>
    <row r="673" spans="1:18" ht="13.5">
      <c r="A673" s="7"/>
      <c r="B673" s="7"/>
      <c r="C673" s="7"/>
      <c r="D673" s="7"/>
      <c r="E673" s="7"/>
      <c r="F673" s="7"/>
      <c r="G673" s="7"/>
      <c r="H673" s="7"/>
      <c r="I673" s="7"/>
      <c r="J673" s="7"/>
      <c r="K673" s="7"/>
      <c r="L673" s="7"/>
      <c r="M673" s="7"/>
      <c r="N673" s="7"/>
      <c r="O673" s="7"/>
      <c r="P673" s="7"/>
      <c r="Q673" s="7"/>
      <c r="R673" s="7"/>
    </row>
    <row r="674" spans="1:18" ht="13.5">
      <c r="A674" s="7"/>
      <c r="B674" s="7"/>
      <c r="C674" s="7"/>
      <c r="D674" s="7"/>
      <c r="E674" s="7"/>
      <c r="F674" s="7"/>
      <c r="G674" s="7"/>
      <c r="H674" s="7"/>
      <c r="I674" s="7"/>
      <c r="J674" s="7"/>
      <c r="K674" s="7"/>
      <c r="L674" s="7"/>
      <c r="M674" s="7"/>
      <c r="N674" s="7"/>
      <c r="O674" s="7"/>
      <c r="P674" s="7"/>
      <c r="Q674" s="7"/>
      <c r="R674" s="7"/>
    </row>
    <row r="675" spans="1:18" ht="13.5">
      <c r="A675" s="7"/>
      <c r="B675" s="7"/>
      <c r="C675" s="7"/>
      <c r="D675" s="7"/>
      <c r="E675" s="7"/>
      <c r="F675" s="7"/>
      <c r="G675" s="7"/>
      <c r="H675" s="7"/>
      <c r="I675" s="7"/>
      <c r="J675" s="7"/>
      <c r="K675" s="7"/>
      <c r="L675" s="7"/>
      <c r="M675" s="7"/>
      <c r="N675" s="7"/>
      <c r="O675" s="7"/>
      <c r="P675" s="7"/>
      <c r="Q675" s="7"/>
      <c r="R675" s="7"/>
    </row>
    <row r="676" spans="1:18" ht="13.5">
      <c r="A676" s="7"/>
      <c r="B676" s="7"/>
      <c r="C676" s="7"/>
      <c r="D676" s="7"/>
      <c r="E676" s="7"/>
      <c r="F676" s="7"/>
      <c r="G676" s="7"/>
      <c r="H676" s="7"/>
      <c r="I676" s="7"/>
      <c r="J676" s="7"/>
      <c r="K676" s="7"/>
      <c r="L676" s="7"/>
      <c r="M676" s="7"/>
      <c r="N676" s="7"/>
      <c r="O676" s="7"/>
      <c r="P676" s="7"/>
      <c r="Q676" s="7"/>
      <c r="R676" s="7"/>
    </row>
    <row r="677" spans="1:18" ht="13.5">
      <c r="A677" s="7"/>
      <c r="B677" s="7"/>
      <c r="C677" s="7"/>
      <c r="D677" s="7"/>
      <c r="E677" s="7"/>
      <c r="F677" s="7"/>
      <c r="G677" s="7"/>
      <c r="H677" s="7"/>
      <c r="I677" s="7"/>
      <c r="J677" s="7"/>
      <c r="K677" s="7"/>
      <c r="L677" s="7"/>
      <c r="M677" s="7"/>
      <c r="N677" s="7"/>
      <c r="O677" s="7"/>
      <c r="P677" s="7"/>
      <c r="Q677" s="7"/>
      <c r="R677" s="7"/>
    </row>
    <row r="678" spans="1:18" ht="13.5">
      <c r="A678" s="7"/>
      <c r="B678" s="7"/>
      <c r="C678" s="7"/>
      <c r="D678" s="7"/>
      <c r="E678" s="7"/>
      <c r="F678" s="7"/>
      <c r="G678" s="7"/>
      <c r="H678" s="7"/>
      <c r="I678" s="7"/>
      <c r="J678" s="7"/>
      <c r="K678" s="7"/>
      <c r="L678" s="7"/>
      <c r="M678" s="7"/>
      <c r="N678" s="7"/>
      <c r="O678" s="7"/>
      <c r="P678" s="7"/>
      <c r="Q678" s="7"/>
      <c r="R678" s="7"/>
    </row>
    <row r="679" spans="1:18" ht="13.5">
      <c r="A679" s="7"/>
      <c r="B679" s="7"/>
      <c r="C679" s="7"/>
      <c r="D679" s="7"/>
      <c r="E679" s="7"/>
      <c r="F679" s="7"/>
      <c r="G679" s="7"/>
      <c r="H679" s="7"/>
      <c r="I679" s="7"/>
      <c r="J679" s="7"/>
      <c r="K679" s="7"/>
      <c r="L679" s="7"/>
      <c r="M679" s="7"/>
      <c r="N679" s="7"/>
      <c r="O679" s="7"/>
      <c r="P679" s="7"/>
      <c r="Q679" s="7"/>
      <c r="R679" s="7"/>
    </row>
    <row r="680" spans="1:18" ht="13.5">
      <c r="A680" s="7"/>
      <c r="B680" s="7"/>
      <c r="C680" s="7"/>
      <c r="D680" s="7"/>
      <c r="E680" s="7"/>
      <c r="F680" s="7"/>
      <c r="G680" s="7"/>
      <c r="H680" s="7"/>
      <c r="I680" s="7"/>
      <c r="J680" s="7"/>
      <c r="K680" s="7"/>
      <c r="L680" s="7"/>
      <c r="M680" s="7"/>
      <c r="N680" s="7"/>
      <c r="O680" s="7"/>
      <c r="P680" s="7"/>
      <c r="Q680" s="7"/>
      <c r="R680" s="7"/>
    </row>
    <row r="681" spans="1:18" ht="13.5">
      <c r="A681" s="7"/>
      <c r="B681" s="7"/>
      <c r="C681" s="7"/>
      <c r="D681" s="7"/>
      <c r="E681" s="7"/>
      <c r="F681" s="7"/>
      <c r="G681" s="7"/>
      <c r="H681" s="7"/>
      <c r="I681" s="7"/>
      <c r="J681" s="7"/>
      <c r="K681" s="7"/>
      <c r="L681" s="7"/>
      <c r="M681" s="7"/>
      <c r="N681" s="7"/>
      <c r="O681" s="7"/>
      <c r="P681" s="7"/>
      <c r="Q681" s="7"/>
      <c r="R681" s="7"/>
    </row>
    <row r="682" spans="1:18" ht="13.5">
      <c r="A682" s="7"/>
      <c r="B682" s="7"/>
      <c r="C682" s="7"/>
      <c r="D682" s="7"/>
      <c r="E682" s="7"/>
      <c r="F682" s="7"/>
      <c r="G682" s="7"/>
      <c r="H682" s="7"/>
      <c r="I682" s="7"/>
      <c r="J682" s="7"/>
      <c r="K682" s="7"/>
      <c r="L682" s="7"/>
      <c r="M682" s="7"/>
      <c r="N682" s="7"/>
      <c r="O682" s="7"/>
      <c r="P682" s="7"/>
      <c r="Q682" s="7"/>
      <c r="R682" s="7"/>
    </row>
    <row r="683" spans="1:18" ht="13.5">
      <c r="A683" s="7"/>
      <c r="B683" s="7"/>
      <c r="C683" s="7"/>
      <c r="D683" s="7"/>
      <c r="E683" s="7"/>
      <c r="F683" s="7"/>
      <c r="G683" s="7"/>
      <c r="H683" s="7"/>
      <c r="I683" s="7"/>
      <c r="J683" s="7"/>
      <c r="K683" s="7"/>
      <c r="L683" s="7"/>
      <c r="M683" s="7"/>
      <c r="N683" s="7"/>
      <c r="O683" s="7"/>
      <c r="P683" s="7"/>
      <c r="Q683" s="7"/>
      <c r="R683" s="7"/>
    </row>
    <row r="684" spans="1:18" ht="13.5">
      <c r="A684" s="7"/>
      <c r="B684" s="7"/>
      <c r="C684" s="7"/>
      <c r="D684" s="7"/>
      <c r="E684" s="7"/>
      <c r="F684" s="7"/>
      <c r="G684" s="7"/>
      <c r="H684" s="7"/>
      <c r="I684" s="7"/>
      <c r="J684" s="7"/>
      <c r="K684" s="7"/>
      <c r="L684" s="7"/>
      <c r="M684" s="7"/>
      <c r="N684" s="7"/>
      <c r="O684" s="7"/>
      <c r="P684" s="7"/>
      <c r="Q684" s="7"/>
      <c r="R684" s="7"/>
    </row>
    <row r="685" spans="1:18" ht="13.5">
      <c r="A685" s="7"/>
      <c r="B685" s="7"/>
      <c r="C685" s="7"/>
      <c r="D685" s="7"/>
      <c r="E685" s="7"/>
      <c r="F685" s="7"/>
      <c r="G685" s="7"/>
      <c r="H685" s="7"/>
      <c r="I685" s="7"/>
      <c r="J685" s="7"/>
      <c r="K685" s="7"/>
      <c r="L685" s="7"/>
      <c r="M685" s="7"/>
      <c r="N685" s="7"/>
      <c r="O685" s="7"/>
      <c r="P685" s="7"/>
      <c r="Q685" s="7"/>
      <c r="R685" s="7"/>
    </row>
    <row r="686" spans="1:18" ht="13.5">
      <c r="A686" s="7"/>
      <c r="B686" s="7"/>
      <c r="C686" s="7"/>
      <c r="D686" s="7"/>
      <c r="E686" s="7"/>
      <c r="F686" s="7"/>
      <c r="G686" s="7"/>
      <c r="H686" s="7"/>
      <c r="I686" s="7"/>
      <c r="J686" s="7"/>
      <c r="K686" s="7"/>
      <c r="L686" s="7"/>
      <c r="M686" s="7"/>
      <c r="N686" s="7"/>
      <c r="O686" s="7"/>
      <c r="P686" s="7"/>
      <c r="Q686" s="7"/>
      <c r="R686" s="7"/>
    </row>
    <row r="687" spans="1:18" ht="13.5">
      <c r="A687" s="7"/>
      <c r="B687" s="7"/>
      <c r="C687" s="7"/>
      <c r="D687" s="7"/>
      <c r="E687" s="7"/>
      <c r="F687" s="7"/>
      <c r="G687" s="7"/>
      <c r="H687" s="7"/>
      <c r="I687" s="7"/>
      <c r="J687" s="7"/>
      <c r="K687" s="7"/>
      <c r="L687" s="7"/>
      <c r="M687" s="7"/>
      <c r="N687" s="7"/>
      <c r="O687" s="7"/>
      <c r="P687" s="7"/>
      <c r="Q687" s="7"/>
      <c r="R687" s="7"/>
    </row>
    <row r="688" spans="1:18" ht="13.5">
      <c r="A688" s="7"/>
      <c r="B688" s="7"/>
      <c r="C688" s="7"/>
      <c r="D688" s="7"/>
      <c r="E688" s="7"/>
      <c r="F688" s="7"/>
      <c r="G688" s="7"/>
      <c r="H688" s="7"/>
      <c r="I688" s="7"/>
      <c r="J688" s="7"/>
      <c r="K688" s="7"/>
      <c r="L688" s="7"/>
      <c r="M688" s="7"/>
      <c r="N688" s="7"/>
      <c r="O688" s="7"/>
      <c r="P688" s="7"/>
      <c r="Q688" s="7"/>
      <c r="R688" s="7"/>
    </row>
    <row r="689" spans="1:18" ht="13.5">
      <c r="A689" s="7"/>
      <c r="B689" s="7"/>
      <c r="C689" s="7"/>
      <c r="D689" s="7"/>
      <c r="E689" s="7"/>
      <c r="F689" s="7"/>
      <c r="G689" s="7"/>
      <c r="H689" s="7"/>
      <c r="I689" s="7"/>
      <c r="J689" s="7"/>
      <c r="K689" s="7"/>
      <c r="L689" s="7"/>
      <c r="M689" s="7"/>
      <c r="N689" s="7"/>
      <c r="O689" s="7"/>
      <c r="P689" s="7"/>
      <c r="Q689" s="7"/>
      <c r="R689" s="7"/>
    </row>
    <row r="690" spans="1:18" ht="13.5">
      <c r="A690" s="7"/>
      <c r="B690" s="7"/>
      <c r="C690" s="7"/>
      <c r="D690" s="7"/>
      <c r="E690" s="7"/>
      <c r="F690" s="7"/>
      <c r="G690" s="7"/>
      <c r="H690" s="7"/>
      <c r="I690" s="7"/>
      <c r="J690" s="7"/>
      <c r="K690" s="7"/>
      <c r="L690" s="7"/>
      <c r="M690" s="7"/>
      <c r="N690" s="7"/>
      <c r="O690" s="7"/>
      <c r="P690" s="7"/>
      <c r="Q690" s="7"/>
      <c r="R690" s="7"/>
    </row>
    <row r="691" spans="1:18" ht="13.5">
      <c r="A691" s="7"/>
      <c r="B691" s="7"/>
      <c r="C691" s="7"/>
      <c r="D691" s="7"/>
      <c r="E691" s="7"/>
      <c r="F691" s="7"/>
      <c r="G691" s="7"/>
      <c r="H691" s="7"/>
      <c r="I691" s="7"/>
      <c r="J691" s="7"/>
      <c r="K691" s="7"/>
      <c r="L691" s="7"/>
      <c r="M691" s="7"/>
      <c r="N691" s="7"/>
      <c r="O691" s="7"/>
      <c r="P691" s="7"/>
      <c r="Q691" s="7"/>
      <c r="R691" s="7"/>
    </row>
    <row r="692" spans="1:18" ht="13.5">
      <c r="A692" s="7"/>
      <c r="B692" s="7"/>
      <c r="C692" s="7"/>
      <c r="D692" s="7"/>
      <c r="E692" s="7"/>
      <c r="F692" s="7"/>
      <c r="G692" s="7"/>
      <c r="H692" s="7"/>
      <c r="I692" s="7"/>
      <c r="J692" s="7"/>
      <c r="K692" s="7"/>
      <c r="L692" s="7"/>
      <c r="M692" s="7"/>
      <c r="N692" s="7"/>
      <c r="O692" s="7"/>
      <c r="P692" s="7"/>
      <c r="Q692" s="7"/>
      <c r="R692" s="7"/>
    </row>
    <row r="693" spans="1:18" ht="13.5">
      <c r="A693" s="7"/>
      <c r="B693" s="7"/>
      <c r="C693" s="7"/>
      <c r="D693" s="7"/>
      <c r="E693" s="7"/>
      <c r="F693" s="7"/>
      <c r="G693" s="7"/>
      <c r="H693" s="7"/>
      <c r="I693" s="7"/>
      <c r="J693" s="7"/>
      <c r="K693" s="7"/>
      <c r="L693" s="7"/>
      <c r="M693" s="7"/>
      <c r="N693" s="7"/>
      <c r="O693" s="7"/>
      <c r="P693" s="7"/>
      <c r="Q693" s="7"/>
      <c r="R693" s="7"/>
    </row>
    <row r="694" spans="1:18" ht="13.5">
      <c r="A694" s="7"/>
      <c r="B694" s="7"/>
      <c r="C694" s="7"/>
      <c r="D694" s="7"/>
      <c r="E694" s="7"/>
      <c r="F694" s="7"/>
      <c r="G694" s="7"/>
      <c r="H694" s="7"/>
      <c r="I694" s="7"/>
      <c r="J694" s="7"/>
      <c r="K694" s="7"/>
      <c r="L694" s="7"/>
      <c r="M694" s="7"/>
      <c r="N694" s="7"/>
      <c r="O694" s="7"/>
      <c r="P694" s="7"/>
      <c r="Q694" s="7"/>
      <c r="R694" s="7"/>
    </row>
    <row r="695" spans="1:18" ht="13.5">
      <c r="A695" s="7"/>
      <c r="B695" s="7"/>
      <c r="C695" s="7"/>
      <c r="D695" s="7"/>
      <c r="E695" s="7"/>
      <c r="F695" s="7"/>
      <c r="G695" s="7"/>
      <c r="H695" s="7"/>
      <c r="I695" s="7"/>
      <c r="J695" s="7"/>
      <c r="K695" s="7"/>
      <c r="L695" s="7"/>
      <c r="M695" s="7"/>
      <c r="N695" s="7"/>
      <c r="O695" s="7"/>
      <c r="P695" s="7"/>
      <c r="Q695" s="7"/>
      <c r="R695" s="7"/>
    </row>
    <row r="696" spans="1:18" ht="13.5">
      <c r="A696" s="7"/>
      <c r="B696" s="7"/>
      <c r="C696" s="7"/>
      <c r="D696" s="7"/>
      <c r="E696" s="7"/>
      <c r="F696" s="7"/>
      <c r="G696" s="7"/>
      <c r="H696" s="7"/>
      <c r="I696" s="7"/>
      <c r="J696" s="7"/>
      <c r="K696" s="7"/>
      <c r="L696" s="7"/>
      <c r="M696" s="7"/>
      <c r="N696" s="7"/>
      <c r="O696" s="7"/>
      <c r="P696" s="7"/>
      <c r="Q696" s="7"/>
      <c r="R696" s="7"/>
    </row>
    <row r="697" spans="1:18" ht="13.5">
      <c r="A697" s="7"/>
      <c r="B697" s="7"/>
      <c r="C697" s="7"/>
      <c r="D697" s="7"/>
      <c r="E697" s="7"/>
      <c r="F697" s="7"/>
      <c r="G697" s="7"/>
      <c r="H697" s="7"/>
      <c r="I697" s="7"/>
      <c r="J697" s="7"/>
      <c r="K697" s="7"/>
      <c r="L697" s="7"/>
      <c r="M697" s="7"/>
      <c r="N697" s="7"/>
      <c r="O697" s="7"/>
      <c r="P697" s="7"/>
      <c r="Q697" s="7"/>
      <c r="R697" s="7"/>
    </row>
    <row r="698" spans="1:18" ht="13.5">
      <c r="A698" s="7"/>
      <c r="B698" s="7"/>
      <c r="C698" s="7"/>
      <c r="D698" s="7"/>
      <c r="E698" s="7"/>
      <c r="F698" s="7"/>
      <c r="G698" s="7"/>
      <c r="H698" s="7"/>
      <c r="I698" s="7"/>
      <c r="J698" s="7"/>
      <c r="K698" s="7"/>
      <c r="L698" s="7"/>
      <c r="M698" s="7"/>
      <c r="N698" s="7"/>
      <c r="O698" s="7"/>
      <c r="P698" s="7"/>
      <c r="Q698" s="7"/>
      <c r="R698" s="7"/>
    </row>
    <row r="699" spans="1:18" ht="13.5">
      <c r="A699" s="7"/>
      <c r="B699" s="7"/>
      <c r="C699" s="7"/>
      <c r="D699" s="7"/>
      <c r="E699" s="7"/>
      <c r="F699" s="7"/>
      <c r="G699" s="7"/>
      <c r="H699" s="7"/>
      <c r="I699" s="7"/>
      <c r="J699" s="7"/>
      <c r="K699" s="7"/>
      <c r="L699" s="7"/>
      <c r="M699" s="7"/>
      <c r="N699" s="7"/>
      <c r="O699" s="7"/>
      <c r="P699" s="7"/>
      <c r="Q699" s="7"/>
      <c r="R699" s="7"/>
    </row>
    <row r="700" spans="1:18" ht="13.5">
      <c r="A700" s="7"/>
      <c r="B700" s="7"/>
      <c r="C700" s="7"/>
      <c r="D700" s="7"/>
      <c r="E700" s="7"/>
      <c r="F700" s="7"/>
      <c r="G700" s="7"/>
      <c r="H700" s="7"/>
      <c r="I700" s="7"/>
      <c r="J700" s="7"/>
      <c r="K700" s="7"/>
      <c r="L700" s="7"/>
      <c r="M700" s="7"/>
      <c r="N700" s="7"/>
      <c r="O700" s="7"/>
      <c r="P700" s="7"/>
      <c r="Q700" s="7"/>
      <c r="R700" s="7"/>
    </row>
    <row r="701" spans="1:18" ht="13.5">
      <c r="A701" s="7"/>
      <c r="B701" s="7"/>
      <c r="C701" s="7"/>
      <c r="D701" s="7"/>
      <c r="E701" s="7"/>
      <c r="F701" s="7"/>
      <c r="G701" s="7"/>
      <c r="H701" s="7"/>
      <c r="I701" s="7"/>
      <c r="J701" s="7"/>
      <c r="K701" s="7"/>
      <c r="L701" s="7"/>
      <c r="M701" s="7"/>
      <c r="N701" s="7"/>
      <c r="O701" s="7"/>
      <c r="P701" s="7"/>
      <c r="Q701" s="7"/>
      <c r="R701" s="7"/>
    </row>
    <row r="702" spans="1:18" ht="13.5">
      <c r="A702" s="7"/>
      <c r="B702" s="7"/>
      <c r="C702" s="7"/>
      <c r="D702" s="7"/>
      <c r="E702" s="7"/>
      <c r="F702" s="7"/>
      <c r="G702" s="7"/>
      <c r="H702" s="7"/>
      <c r="I702" s="7"/>
      <c r="J702" s="7"/>
      <c r="K702" s="7"/>
      <c r="L702" s="7"/>
      <c r="M702" s="7"/>
      <c r="N702" s="7"/>
      <c r="O702" s="7"/>
      <c r="P702" s="7"/>
      <c r="Q702" s="7"/>
      <c r="R702" s="7"/>
    </row>
    <row r="703" spans="1:18" ht="13.5">
      <c r="A703" s="7"/>
      <c r="B703" s="7"/>
      <c r="C703" s="7"/>
      <c r="D703" s="7"/>
      <c r="E703" s="7"/>
      <c r="F703" s="7"/>
      <c r="G703" s="7"/>
      <c r="H703" s="7"/>
      <c r="I703" s="7"/>
      <c r="J703" s="7"/>
      <c r="K703" s="7"/>
      <c r="L703" s="7"/>
      <c r="M703" s="7"/>
      <c r="N703" s="7"/>
      <c r="O703" s="7"/>
      <c r="P703" s="7"/>
      <c r="Q703" s="7"/>
      <c r="R703" s="7"/>
    </row>
    <row r="704" spans="1:18" ht="13.5">
      <c r="A704" s="7"/>
      <c r="B704" s="7"/>
      <c r="C704" s="7"/>
      <c r="D704" s="7"/>
      <c r="E704" s="7"/>
      <c r="F704" s="7"/>
      <c r="G704" s="7"/>
      <c r="H704" s="7"/>
      <c r="I704" s="7"/>
      <c r="J704" s="7"/>
      <c r="K704" s="7"/>
      <c r="L704" s="7"/>
      <c r="M704" s="7"/>
      <c r="N704" s="7"/>
      <c r="O704" s="7"/>
      <c r="P704" s="7"/>
      <c r="Q704" s="7"/>
      <c r="R704" s="7"/>
    </row>
    <row r="705" spans="1:18" ht="13.5">
      <c r="A705" s="7"/>
      <c r="B705" s="7"/>
      <c r="C705" s="7"/>
      <c r="D705" s="7"/>
      <c r="E705" s="7"/>
      <c r="F705" s="7"/>
      <c r="G705" s="7"/>
      <c r="H705" s="7"/>
      <c r="I705" s="7"/>
      <c r="J705" s="7"/>
      <c r="K705" s="7"/>
      <c r="L705" s="7"/>
      <c r="M705" s="7"/>
      <c r="N705" s="7"/>
      <c r="O705" s="7"/>
      <c r="P705" s="7"/>
      <c r="Q705" s="7"/>
      <c r="R705" s="7"/>
    </row>
    <row r="706" spans="1:18" ht="13.5">
      <c r="A706" s="7"/>
      <c r="B706" s="7"/>
      <c r="C706" s="7"/>
      <c r="D706" s="7"/>
      <c r="E706" s="7"/>
      <c r="F706" s="7"/>
      <c r="G706" s="7"/>
      <c r="H706" s="7"/>
      <c r="I706" s="7"/>
      <c r="J706" s="7"/>
      <c r="K706" s="7"/>
      <c r="L706" s="7"/>
      <c r="M706" s="7"/>
      <c r="N706" s="7"/>
      <c r="O706" s="7"/>
      <c r="P706" s="7"/>
      <c r="Q706" s="7"/>
      <c r="R706" s="7"/>
    </row>
    <row r="707" spans="1:18" ht="13.5">
      <c r="A707" s="7"/>
      <c r="B707" s="7"/>
      <c r="C707" s="7"/>
      <c r="D707" s="7"/>
      <c r="E707" s="7"/>
      <c r="F707" s="7"/>
      <c r="G707" s="7"/>
      <c r="H707" s="7"/>
      <c r="I707" s="7"/>
      <c r="J707" s="7"/>
      <c r="K707" s="7"/>
      <c r="L707" s="7"/>
      <c r="M707" s="7"/>
      <c r="N707" s="7"/>
      <c r="O707" s="7"/>
      <c r="P707" s="7"/>
      <c r="Q707" s="7"/>
      <c r="R707" s="7"/>
    </row>
    <row r="708" spans="1:18" ht="13.5">
      <c r="A708" s="7"/>
      <c r="B708" s="7"/>
      <c r="C708" s="7"/>
      <c r="D708" s="7"/>
      <c r="E708" s="7"/>
      <c r="F708" s="7"/>
      <c r="G708" s="7"/>
      <c r="H708" s="7"/>
      <c r="I708" s="7"/>
      <c r="J708" s="7"/>
      <c r="K708" s="7"/>
      <c r="L708" s="7"/>
      <c r="M708" s="7"/>
      <c r="N708" s="7"/>
      <c r="O708" s="7"/>
      <c r="P708" s="7"/>
      <c r="Q708" s="7"/>
      <c r="R708" s="7"/>
    </row>
    <row r="709" spans="1:18" ht="13.5">
      <c r="A709" s="7"/>
      <c r="B709" s="7"/>
      <c r="C709" s="7"/>
      <c r="D709" s="7"/>
      <c r="E709" s="7"/>
      <c r="F709" s="7"/>
      <c r="G709" s="7"/>
      <c r="H709" s="7"/>
      <c r="I709" s="7"/>
      <c r="J709" s="7"/>
      <c r="K709" s="7"/>
      <c r="L709" s="7"/>
      <c r="M709" s="7"/>
      <c r="N709" s="7"/>
      <c r="O709" s="7"/>
      <c r="P709" s="7"/>
      <c r="Q709" s="7"/>
      <c r="R709" s="7"/>
    </row>
    <row r="710" spans="1:18" ht="13.5">
      <c r="A710" s="7"/>
      <c r="B710" s="7"/>
      <c r="C710" s="7"/>
      <c r="D710" s="7"/>
      <c r="E710" s="7"/>
      <c r="F710" s="7"/>
      <c r="G710" s="7"/>
      <c r="H710" s="7"/>
      <c r="I710" s="7"/>
      <c r="J710" s="7"/>
      <c r="K710" s="7"/>
      <c r="L710" s="7"/>
      <c r="M710" s="7"/>
      <c r="N710" s="7"/>
      <c r="O710" s="7"/>
      <c r="P710" s="7"/>
      <c r="Q710" s="7"/>
      <c r="R710" s="7"/>
    </row>
    <row r="711" spans="1:18" ht="13.5">
      <c r="A711" s="7"/>
      <c r="B711" s="7"/>
      <c r="C711" s="7"/>
      <c r="D711" s="7"/>
      <c r="E711" s="7"/>
      <c r="F711" s="7"/>
      <c r="G711" s="7"/>
      <c r="H711" s="7"/>
      <c r="I711" s="7"/>
      <c r="J711" s="7"/>
      <c r="K711" s="7"/>
      <c r="L711" s="7"/>
      <c r="M711" s="7"/>
      <c r="N711" s="7"/>
      <c r="O711" s="7"/>
      <c r="P711" s="7"/>
      <c r="Q711" s="7"/>
      <c r="R711" s="7"/>
    </row>
    <row r="712" spans="1:18" ht="13.5">
      <c r="A712" s="7"/>
      <c r="B712" s="7"/>
      <c r="C712" s="7"/>
      <c r="D712" s="7"/>
      <c r="E712" s="7"/>
      <c r="F712" s="7"/>
      <c r="G712" s="7"/>
      <c r="H712" s="7"/>
      <c r="I712" s="7"/>
      <c r="J712" s="7"/>
      <c r="K712" s="7"/>
      <c r="L712" s="7"/>
      <c r="M712" s="7"/>
      <c r="N712" s="7"/>
      <c r="O712" s="7"/>
      <c r="P712" s="7"/>
      <c r="Q712" s="7"/>
      <c r="R712" s="7"/>
    </row>
    <row r="713" spans="1:18" ht="13.5">
      <c r="A713" s="7"/>
      <c r="B713" s="7"/>
      <c r="C713" s="7"/>
      <c r="D713" s="7"/>
      <c r="E713" s="7"/>
      <c r="F713" s="7"/>
      <c r="G713" s="7"/>
      <c r="H713" s="7"/>
      <c r="I713" s="7"/>
      <c r="J713" s="7"/>
      <c r="K713" s="7"/>
      <c r="L713" s="7"/>
      <c r="M713" s="7"/>
      <c r="N713" s="7"/>
      <c r="O713" s="7"/>
      <c r="P713" s="7"/>
      <c r="Q713" s="7"/>
      <c r="R713" s="7"/>
    </row>
    <row r="714" spans="1:18" ht="13.5">
      <c r="A714" s="7"/>
      <c r="B714" s="7"/>
      <c r="C714" s="7"/>
      <c r="D714" s="7"/>
      <c r="E714" s="7"/>
      <c r="F714" s="7"/>
      <c r="G714" s="7"/>
      <c r="H714" s="7"/>
      <c r="I714" s="7"/>
      <c r="J714" s="7"/>
      <c r="K714" s="7"/>
      <c r="L714" s="7"/>
      <c r="M714" s="7"/>
      <c r="N714" s="7"/>
      <c r="O714" s="7"/>
      <c r="P714" s="7"/>
      <c r="Q714" s="7"/>
      <c r="R714" s="7"/>
    </row>
    <row r="715" spans="1:18" ht="13.5">
      <c r="A715" s="7"/>
      <c r="B715" s="7"/>
      <c r="C715" s="7"/>
      <c r="D715" s="7"/>
      <c r="E715" s="7"/>
      <c r="F715" s="7"/>
      <c r="G715" s="7"/>
      <c r="H715" s="7"/>
      <c r="I715" s="7"/>
      <c r="J715" s="7"/>
      <c r="K715" s="7"/>
      <c r="L715" s="7"/>
      <c r="M715" s="7"/>
      <c r="N715" s="7"/>
      <c r="O715" s="7"/>
      <c r="P715" s="7"/>
      <c r="Q715" s="7"/>
      <c r="R715" s="7"/>
    </row>
    <row r="716" spans="1:18" ht="13.5">
      <c r="A716" s="7"/>
      <c r="B716" s="7"/>
      <c r="C716" s="7"/>
      <c r="D716" s="7"/>
      <c r="E716" s="7"/>
      <c r="F716" s="7"/>
      <c r="G716" s="7"/>
      <c r="H716" s="7"/>
      <c r="I716" s="7"/>
      <c r="J716" s="7"/>
      <c r="K716" s="7"/>
      <c r="L716" s="7"/>
      <c r="M716" s="7"/>
      <c r="N716" s="7"/>
      <c r="O716" s="7"/>
      <c r="P716" s="7"/>
      <c r="Q716" s="7"/>
      <c r="R716" s="7"/>
    </row>
    <row r="717" spans="1:18" ht="13.5">
      <c r="A717" s="7"/>
      <c r="B717" s="7"/>
      <c r="C717" s="7"/>
      <c r="D717" s="7"/>
      <c r="E717" s="7"/>
      <c r="F717" s="7"/>
      <c r="G717" s="7"/>
      <c r="H717" s="7"/>
      <c r="I717" s="7"/>
      <c r="J717" s="7"/>
      <c r="K717" s="7"/>
      <c r="L717" s="7"/>
      <c r="M717" s="7"/>
      <c r="N717" s="7"/>
      <c r="O717" s="7"/>
      <c r="P717" s="7"/>
      <c r="Q717" s="7"/>
      <c r="R717" s="7"/>
    </row>
    <row r="718" spans="1:18" ht="13.5">
      <c r="A718" s="7"/>
      <c r="B718" s="7"/>
      <c r="C718" s="7"/>
      <c r="D718" s="7"/>
      <c r="E718" s="7"/>
      <c r="F718" s="7"/>
      <c r="G718" s="7"/>
      <c r="H718" s="7"/>
      <c r="I718" s="7"/>
      <c r="J718" s="7"/>
      <c r="K718" s="7"/>
      <c r="L718" s="7"/>
      <c r="M718" s="7"/>
      <c r="N718" s="7"/>
      <c r="O718" s="7"/>
      <c r="P718" s="7"/>
      <c r="Q718" s="7"/>
      <c r="R718" s="7"/>
    </row>
    <row r="719" spans="1:18" ht="13.5">
      <c r="A719" s="7"/>
      <c r="B719" s="7"/>
      <c r="C719" s="7"/>
      <c r="D719" s="7"/>
      <c r="E719" s="7"/>
      <c r="F719" s="7"/>
      <c r="G719" s="7"/>
      <c r="H719" s="7"/>
      <c r="I719" s="7"/>
      <c r="J719" s="7"/>
      <c r="K719" s="7"/>
      <c r="L719" s="7"/>
      <c r="M719" s="7"/>
      <c r="N719" s="7"/>
      <c r="O719" s="7"/>
      <c r="P719" s="7"/>
      <c r="Q719" s="7"/>
      <c r="R719" s="7"/>
    </row>
    <row r="720" spans="1:18" ht="13.5">
      <c r="A720" s="7"/>
      <c r="B720" s="7"/>
      <c r="C720" s="7"/>
      <c r="D720" s="7"/>
      <c r="E720" s="7"/>
      <c r="F720" s="7"/>
      <c r="G720" s="7"/>
      <c r="H720" s="7"/>
      <c r="I720" s="7"/>
      <c r="J720" s="7"/>
      <c r="K720" s="7"/>
      <c r="L720" s="7"/>
      <c r="M720" s="7"/>
      <c r="N720" s="7"/>
      <c r="O720" s="7"/>
      <c r="P720" s="7"/>
      <c r="Q720" s="7"/>
      <c r="R720" s="7"/>
    </row>
    <row r="721" spans="1:18" ht="13.5">
      <c r="A721" s="7"/>
      <c r="B721" s="7"/>
      <c r="C721" s="7"/>
      <c r="D721" s="7"/>
      <c r="E721" s="7"/>
      <c r="F721" s="7"/>
      <c r="G721" s="7"/>
      <c r="H721" s="7"/>
      <c r="I721" s="7"/>
      <c r="J721" s="7"/>
      <c r="K721" s="7"/>
      <c r="L721" s="7"/>
      <c r="M721" s="7"/>
      <c r="N721" s="7"/>
      <c r="O721" s="7"/>
      <c r="P721" s="7"/>
      <c r="Q721" s="7"/>
      <c r="R721" s="7"/>
    </row>
    <row r="722" spans="1:18" ht="13.5">
      <c r="A722" s="7"/>
      <c r="B722" s="7"/>
      <c r="C722" s="7"/>
      <c r="D722" s="7"/>
      <c r="E722" s="7"/>
      <c r="F722" s="7"/>
      <c r="G722" s="7"/>
      <c r="H722" s="7"/>
      <c r="I722" s="7"/>
      <c r="J722" s="7"/>
      <c r="K722" s="7"/>
      <c r="L722" s="7"/>
      <c r="M722" s="7"/>
      <c r="N722" s="7"/>
      <c r="O722" s="7"/>
      <c r="P722" s="7"/>
      <c r="Q722" s="7"/>
      <c r="R722" s="7"/>
    </row>
    <row r="723" spans="1:18" ht="13.5">
      <c r="A723" s="7"/>
      <c r="B723" s="7"/>
      <c r="C723" s="7"/>
      <c r="D723" s="7"/>
      <c r="E723" s="7"/>
      <c r="F723" s="7"/>
      <c r="G723" s="7"/>
      <c r="H723" s="7"/>
      <c r="I723" s="7"/>
      <c r="J723" s="7"/>
      <c r="K723" s="7"/>
      <c r="L723" s="7"/>
      <c r="M723" s="7"/>
      <c r="N723" s="7"/>
      <c r="O723" s="7"/>
      <c r="P723" s="7"/>
      <c r="Q723" s="7"/>
      <c r="R723" s="7"/>
    </row>
    <row r="724" spans="1:18" ht="13.5">
      <c r="A724" s="7"/>
      <c r="B724" s="7"/>
      <c r="C724" s="7"/>
      <c r="D724" s="7"/>
      <c r="E724" s="7"/>
      <c r="F724" s="7"/>
      <c r="G724" s="7"/>
      <c r="H724" s="7"/>
      <c r="I724" s="7"/>
      <c r="J724" s="7"/>
      <c r="K724" s="7"/>
      <c r="L724" s="7"/>
      <c r="M724" s="7"/>
      <c r="N724" s="7"/>
      <c r="O724" s="7"/>
      <c r="P724" s="7"/>
      <c r="Q724" s="7"/>
      <c r="R724" s="7"/>
    </row>
    <row r="725" spans="1:18" ht="13.5">
      <c r="A725" s="7"/>
      <c r="B725" s="7"/>
      <c r="C725" s="7"/>
      <c r="D725" s="7"/>
      <c r="E725" s="7"/>
      <c r="F725" s="7"/>
      <c r="G725" s="7"/>
      <c r="H725" s="7"/>
      <c r="I725" s="7"/>
      <c r="J725" s="7"/>
      <c r="K725" s="7"/>
      <c r="L725" s="7"/>
      <c r="M725" s="7"/>
      <c r="N725" s="7"/>
      <c r="O725" s="7"/>
      <c r="P725" s="7"/>
      <c r="Q725" s="7"/>
      <c r="R725" s="7"/>
    </row>
    <row r="726" spans="1:18" ht="13.5">
      <c r="A726" s="7"/>
      <c r="B726" s="7"/>
      <c r="C726" s="7"/>
      <c r="D726" s="7"/>
      <c r="E726" s="7"/>
      <c r="F726" s="7"/>
      <c r="G726" s="7"/>
      <c r="H726" s="7"/>
      <c r="I726" s="7"/>
      <c r="J726" s="7"/>
      <c r="K726" s="7"/>
      <c r="L726" s="7"/>
      <c r="M726" s="7"/>
      <c r="N726" s="7"/>
      <c r="O726" s="7"/>
      <c r="P726" s="7"/>
      <c r="Q726" s="7"/>
      <c r="R726" s="7"/>
    </row>
    <row r="727" spans="1:18" ht="13.5">
      <c r="A727" s="7"/>
      <c r="B727" s="7"/>
      <c r="C727" s="7"/>
      <c r="D727" s="7"/>
      <c r="E727" s="7"/>
      <c r="F727" s="7"/>
      <c r="G727" s="7"/>
      <c r="H727" s="7"/>
      <c r="I727" s="7"/>
      <c r="J727" s="7"/>
      <c r="K727" s="7"/>
      <c r="L727" s="7"/>
      <c r="M727" s="7"/>
      <c r="N727" s="7"/>
      <c r="O727" s="7"/>
      <c r="P727" s="7"/>
      <c r="Q727" s="7"/>
      <c r="R727" s="7"/>
    </row>
    <row r="728" spans="1:18" ht="13.5">
      <c r="A728" s="7"/>
      <c r="B728" s="7"/>
      <c r="C728" s="7"/>
      <c r="D728" s="7"/>
      <c r="E728" s="7"/>
      <c r="F728" s="7"/>
      <c r="G728" s="7"/>
      <c r="H728" s="7"/>
      <c r="I728" s="7"/>
      <c r="J728" s="7"/>
      <c r="K728" s="7"/>
      <c r="L728" s="7"/>
      <c r="M728" s="7"/>
      <c r="N728" s="7"/>
      <c r="O728" s="7"/>
      <c r="P728" s="7"/>
      <c r="Q728" s="7"/>
      <c r="R728" s="7"/>
    </row>
    <row r="729" spans="1:18" ht="13.5">
      <c r="A729" s="7"/>
      <c r="B729" s="7"/>
      <c r="C729" s="7"/>
      <c r="D729" s="7"/>
      <c r="E729" s="7"/>
      <c r="F729" s="7"/>
      <c r="G729" s="7"/>
      <c r="H729" s="7"/>
      <c r="I729" s="7"/>
      <c r="J729" s="7"/>
      <c r="K729" s="7"/>
      <c r="L729" s="7"/>
      <c r="M729" s="7"/>
      <c r="N729" s="7"/>
      <c r="O729" s="7"/>
      <c r="P729" s="7"/>
      <c r="Q729" s="7"/>
      <c r="R729" s="7"/>
    </row>
    <row r="730" spans="1:18" ht="13.5">
      <c r="A730" s="7"/>
      <c r="B730" s="7"/>
      <c r="C730" s="7"/>
      <c r="D730" s="7"/>
      <c r="E730" s="7"/>
      <c r="F730" s="7"/>
      <c r="G730" s="7"/>
      <c r="H730" s="7"/>
      <c r="I730" s="7"/>
      <c r="J730" s="7"/>
      <c r="K730" s="7"/>
      <c r="L730" s="7"/>
      <c r="M730" s="7"/>
      <c r="N730" s="7"/>
      <c r="O730" s="7"/>
      <c r="P730" s="7"/>
      <c r="Q730" s="7"/>
      <c r="R730" s="7"/>
    </row>
    <row r="731" spans="1:18" ht="13.5">
      <c r="A731" s="7"/>
      <c r="B731" s="7"/>
      <c r="C731" s="7"/>
      <c r="D731" s="7"/>
      <c r="E731" s="7"/>
      <c r="F731" s="7"/>
      <c r="G731" s="7"/>
      <c r="H731" s="7"/>
      <c r="I731" s="7"/>
      <c r="J731" s="7"/>
      <c r="K731" s="7"/>
      <c r="L731" s="7"/>
      <c r="M731" s="7"/>
      <c r="N731" s="7"/>
      <c r="O731" s="7"/>
      <c r="P731" s="7"/>
      <c r="Q731" s="7"/>
      <c r="R731" s="7"/>
    </row>
    <row r="732" spans="1:18" ht="13.5">
      <c r="A732" s="7"/>
      <c r="B732" s="7"/>
      <c r="C732" s="7"/>
      <c r="D732" s="7"/>
      <c r="E732" s="7"/>
      <c r="F732" s="7"/>
      <c r="G732" s="7"/>
      <c r="H732" s="7"/>
      <c r="I732" s="7"/>
      <c r="J732" s="7"/>
      <c r="K732" s="7"/>
      <c r="L732" s="7"/>
      <c r="M732" s="7"/>
      <c r="N732" s="7"/>
      <c r="O732" s="7"/>
      <c r="P732" s="7"/>
      <c r="Q732" s="7"/>
      <c r="R732" s="7"/>
    </row>
    <row r="733" spans="1:18" ht="13.5">
      <c r="A733" s="7"/>
      <c r="B733" s="7"/>
      <c r="C733" s="7"/>
      <c r="D733" s="7"/>
      <c r="E733" s="7"/>
      <c r="F733" s="7"/>
      <c r="G733" s="7"/>
      <c r="H733" s="7"/>
      <c r="I733" s="7"/>
      <c r="J733" s="7"/>
      <c r="K733" s="7"/>
      <c r="L733" s="7"/>
      <c r="M733" s="7"/>
      <c r="N733" s="7"/>
      <c r="O733" s="7"/>
      <c r="P733" s="7"/>
      <c r="Q733" s="7"/>
      <c r="R733" s="7"/>
    </row>
    <row r="734" spans="1:18" ht="13.5">
      <c r="A734" s="7"/>
      <c r="B734" s="7"/>
      <c r="C734" s="7"/>
      <c r="D734" s="7"/>
      <c r="E734" s="7"/>
      <c r="F734" s="7"/>
      <c r="G734" s="7"/>
      <c r="H734" s="7"/>
      <c r="I734" s="7"/>
      <c r="J734" s="7"/>
      <c r="K734" s="7"/>
      <c r="L734" s="7"/>
      <c r="M734" s="7"/>
      <c r="N734" s="7"/>
      <c r="O734" s="7"/>
      <c r="P734" s="7"/>
      <c r="Q734" s="7"/>
      <c r="R734" s="7"/>
    </row>
    <row r="735" spans="1:18" ht="13.5">
      <c r="A735" s="7"/>
      <c r="B735" s="7"/>
      <c r="C735" s="7"/>
      <c r="D735" s="7"/>
      <c r="E735" s="7"/>
      <c r="F735" s="7"/>
      <c r="G735" s="7"/>
      <c r="H735" s="7"/>
      <c r="I735" s="7"/>
      <c r="J735" s="7"/>
      <c r="K735" s="7"/>
      <c r="L735" s="7"/>
      <c r="M735" s="7"/>
      <c r="N735" s="7"/>
      <c r="O735" s="7"/>
      <c r="P735" s="7"/>
      <c r="Q735" s="7"/>
      <c r="R735" s="7"/>
    </row>
    <row r="736" spans="1:18" ht="13.5">
      <c r="A736" s="7"/>
      <c r="B736" s="7"/>
      <c r="C736" s="7"/>
      <c r="D736" s="7"/>
      <c r="E736" s="7"/>
      <c r="F736" s="7"/>
      <c r="G736" s="7"/>
      <c r="H736" s="7"/>
      <c r="I736" s="7"/>
      <c r="J736" s="7"/>
      <c r="K736" s="7"/>
      <c r="L736" s="7"/>
      <c r="M736" s="7"/>
      <c r="N736" s="7"/>
      <c r="O736" s="7"/>
      <c r="P736" s="7"/>
      <c r="Q736" s="7"/>
      <c r="R736" s="7"/>
    </row>
    <row r="737" spans="1:18" ht="13.5">
      <c r="A737" s="7"/>
      <c r="B737" s="7"/>
      <c r="C737" s="7"/>
      <c r="D737" s="7"/>
      <c r="E737" s="7"/>
      <c r="F737" s="7"/>
      <c r="G737" s="7"/>
      <c r="H737" s="7"/>
      <c r="I737" s="7"/>
      <c r="J737" s="7"/>
      <c r="K737" s="7"/>
      <c r="L737" s="7"/>
      <c r="M737" s="7"/>
      <c r="N737" s="7"/>
      <c r="O737" s="7"/>
      <c r="P737" s="7"/>
      <c r="Q737" s="7"/>
      <c r="R737" s="7"/>
    </row>
    <row r="738" spans="1:18" ht="13.5">
      <c r="A738" s="7"/>
      <c r="B738" s="7"/>
      <c r="C738" s="7"/>
      <c r="D738" s="7"/>
      <c r="E738" s="7"/>
      <c r="F738" s="7"/>
      <c r="G738" s="7"/>
      <c r="H738" s="7"/>
      <c r="I738" s="7"/>
      <c r="J738" s="7"/>
      <c r="K738" s="7"/>
      <c r="L738" s="7"/>
      <c r="M738" s="7"/>
      <c r="N738" s="7"/>
      <c r="O738" s="7"/>
      <c r="P738" s="7"/>
      <c r="Q738" s="7"/>
      <c r="R738" s="7"/>
    </row>
    <row r="739" spans="1:18" ht="13.5">
      <c r="A739" s="7"/>
      <c r="B739" s="7"/>
      <c r="C739" s="7"/>
      <c r="D739" s="7"/>
      <c r="E739" s="7"/>
      <c r="F739" s="7"/>
      <c r="G739" s="7"/>
      <c r="H739" s="7"/>
      <c r="I739" s="7"/>
      <c r="J739" s="7"/>
      <c r="K739" s="7"/>
      <c r="L739" s="7"/>
      <c r="M739" s="7"/>
      <c r="N739" s="7"/>
      <c r="O739" s="7"/>
      <c r="P739" s="7"/>
      <c r="Q739" s="7"/>
      <c r="R739" s="7"/>
    </row>
    <row r="740" spans="1:18" ht="13.5">
      <c r="A740" s="7"/>
      <c r="B740" s="7"/>
      <c r="C740" s="7"/>
      <c r="D740" s="7"/>
      <c r="E740" s="7"/>
      <c r="F740" s="7"/>
      <c r="G740" s="7"/>
      <c r="H740" s="7"/>
      <c r="I740" s="7"/>
      <c r="J740" s="7"/>
      <c r="K740" s="7"/>
      <c r="L740" s="7"/>
      <c r="M740" s="7"/>
      <c r="N740" s="7"/>
      <c r="O740" s="7"/>
      <c r="P740" s="7"/>
      <c r="Q740" s="7"/>
      <c r="R740" s="7"/>
    </row>
    <row r="741" spans="1:18" ht="13.5">
      <c r="A741" s="7"/>
      <c r="B741" s="7"/>
      <c r="C741" s="7"/>
      <c r="D741" s="7"/>
      <c r="E741" s="7"/>
      <c r="F741" s="7"/>
      <c r="G741" s="7"/>
      <c r="H741" s="7"/>
      <c r="I741" s="7"/>
      <c r="J741" s="7"/>
      <c r="K741" s="7"/>
      <c r="L741" s="7"/>
      <c r="M741" s="7"/>
      <c r="N741" s="7"/>
      <c r="O741" s="7"/>
      <c r="P741" s="7"/>
      <c r="Q741" s="7"/>
      <c r="R741" s="7"/>
    </row>
    <row r="742" spans="1:18" ht="13.5">
      <c r="A742" s="7"/>
      <c r="B742" s="7"/>
      <c r="C742" s="7"/>
      <c r="D742" s="7"/>
      <c r="E742" s="7"/>
      <c r="F742" s="7"/>
      <c r="G742" s="7"/>
      <c r="H742" s="7"/>
      <c r="I742" s="7"/>
      <c r="J742" s="7"/>
      <c r="K742" s="7"/>
      <c r="L742" s="7"/>
      <c r="M742" s="7"/>
      <c r="N742" s="7"/>
      <c r="O742" s="7"/>
      <c r="P742" s="7"/>
      <c r="Q742" s="7"/>
      <c r="R742" s="7"/>
    </row>
    <row r="743" spans="1:18" ht="13.5">
      <c r="A743" s="7"/>
      <c r="B743" s="7"/>
      <c r="C743" s="7"/>
      <c r="D743" s="7"/>
      <c r="E743" s="7"/>
      <c r="F743" s="7"/>
      <c r="G743" s="7"/>
      <c r="H743" s="7"/>
      <c r="I743" s="7"/>
      <c r="J743" s="7"/>
      <c r="K743" s="7"/>
      <c r="L743" s="7"/>
      <c r="M743" s="7"/>
      <c r="N743" s="7"/>
      <c r="O743" s="7"/>
      <c r="P743" s="7"/>
      <c r="Q743" s="7"/>
      <c r="R743" s="7"/>
    </row>
    <row r="744" spans="1:18" ht="13.5">
      <c r="A744" s="7"/>
      <c r="B744" s="7"/>
      <c r="C744" s="7"/>
      <c r="D744" s="7"/>
      <c r="E744" s="7"/>
      <c r="F744" s="7"/>
      <c r="G744" s="7"/>
      <c r="H744" s="7"/>
      <c r="I744" s="7"/>
      <c r="J744" s="7"/>
      <c r="K744" s="7"/>
      <c r="L744" s="7"/>
      <c r="M744" s="7"/>
      <c r="N744" s="7"/>
      <c r="O744" s="7"/>
      <c r="P744" s="7"/>
      <c r="Q744" s="7"/>
      <c r="R744" s="7"/>
    </row>
    <row r="745" spans="1:18" ht="13.5">
      <c r="A745" s="7"/>
      <c r="B745" s="7"/>
      <c r="C745" s="7"/>
      <c r="D745" s="7"/>
      <c r="E745" s="7"/>
      <c r="F745" s="7"/>
      <c r="G745" s="7"/>
      <c r="H745" s="7"/>
      <c r="I745" s="7"/>
      <c r="J745" s="7"/>
      <c r="K745" s="7"/>
      <c r="L745" s="7"/>
      <c r="M745" s="7"/>
      <c r="N745" s="7"/>
      <c r="O745" s="7"/>
      <c r="P745" s="7"/>
      <c r="Q745" s="7"/>
      <c r="R745" s="7"/>
    </row>
    <row r="746" spans="1:18" ht="13.5">
      <c r="A746" s="7"/>
      <c r="B746" s="7"/>
      <c r="C746" s="7"/>
      <c r="D746" s="7"/>
      <c r="E746" s="7"/>
      <c r="F746" s="7"/>
      <c r="G746" s="7"/>
      <c r="H746" s="7"/>
      <c r="I746" s="7"/>
      <c r="J746" s="7"/>
      <c r="K746" s="7"/>
      <c r="L746" s="7"/>
      <c r="M746" s="7"/>
      <c r="N746" s="7"/>
      <c r="O746" s="7"/>
      <c r="P746" s="7"/>
      <c r="Q746" s="7"/>
      <c r="R746" s="7"/>
    </row>
    <row r="747" spans="1:18" ht="13.5">
      <c r="A747" s="7"/>
      <c r="B747" s="7"/>
      <c r="C747" s="7"/>
      <c r="D747" s="7"/>
      <c r="E747" s="7"/>
      <c r="F747" s="7"/>
      <c r="G747" s="7"/>
      <c r="H747" s="7"/>
      <c r="I747" s="7"/>
      <c r="J747" s="7"/>
      <c r="K747" s="7"/>
      <c r="L747" s="7"/>
      <c r="M747" s="7"/>
      <c r="N747" s="7"/>
      <c r="O747" s="7"/>
      <c r="P747" s="7"/>
      <c r="Q747" s="7"/>
      <c r="R747" s="7"/>
    </row>
    <row r="748" spans="1:18" ht="13.5">
      <c r="A748" s="7"/>
      <c r="B748" s="7"/>
      <c r="C748" s="7"/>
      <c r="D748" s="7"/>
      <c r="E748" s="7"/>
      <c r="F748" s="7"/>
      <c r="G748" s="7"/>
      <c r="H748" s="7"/>
      <c r="I748" s="7"/>
      <c r="J748" s="7"/>
      <c r="K748" s="7"/>
      <c r="L748" s="7"/>
      <c r="M748" s="7"/>
      <c r="N748" s="7"/>
      <c r="O748" s="7"/>
      <c r="P748" s="7"/>
      <c r="Q748" s="7"/>
      <c r="R748" s="7"/>
    </row>
    <row r="749" spans="1:18" ht="13.5">
      <c r="A749" s="7"/>
      <c r="B749" s="7"/>
      <c r="C749" s="7"/>
      <c r="D749" s="7"/>
      <c r="E749" s="7"/>
      <c r="F749" s="7"/>
      <c r="G749" s="7"/>
      <c r="H749" s="7"/>
      <c r="I749" s="7"/>
      <c r="J749" s="7"/>
      <c r="K749" s="7"/>
      <c r="L749" s="7"/>
      <c r="M749" s="7"/>
      <c r="N749" s="7"/>
      <c r="O749" s="7"/>
      <c r="P749" s="7"/>
      <c r="Q749" s="7"/>
      <c r="R749" s="7"/>
    </row>
    <row r="750" spans="1:18" ht="13.5">
      <c r="A750" s="7"/>
      <c r="B750" s="7"/>
      <c r="C750" s="7"/>
      <c r="D750" s="7"/>
      <c r="E750" s="7"/>
      <c r="F750" s="7"/>
      <c r="G750" s="7"/>
      <c r="H750" s="7"/>
      <c r="I750" s="7"/>
      <c r="J750" s="7"/>
      <c r="K750" s="7"/>
      <c r="L750" s="7"/>
      <c r="M750" s="7"/>
      <c r="N750" s="7"/>
      <c r="O750" s="7"/>
      <c r="P750" s="7"/>
      <c r="Q750" s="7"/>
      <c r="R750" s="7"/>
    </row>
    <row r="751" spans="1:18" ht="13.5">
      <c r="A751" s="7"/>
      <c r="B751" s="7"/>
      <c r="C751" s="7"/>
      <c r="D751" s="7"/>
      <c r="E751" s="7"/>
      <c r="F751" s="7"/>
      <c r="G751" s="7"/>
      <c r="H751" s="7"/>
      <c r="I751" s="7"/>
      <c r="J751" s="7"/>
      <c r="K751" s="7"/>
      <c r="L751" s="7"/>
      <c r="M751" s="7"/>
      <c r="N751" s="7"/>
      <c r="O751" s="7"/>
      <c r="P751" s="7"/>
      <c r="Q751" s="7"/>
      <c r="R751" s="7"/>
    </row>
    <row r="752" spans="1:18" ht="13.5">
      <c r="A752" s="7"/>
      <c r="B752" s="7"/>
      <c r="C752" s="7"/>
      <c r="D752" s="7"/>
      <c r="E752" s="7"/>
      <c r="F752" s="7"/>
      <c r="G752" s="7"/>
      <c r="H752" s="7"/>
      <c r="I752" s="7"/>
      <c r="J752" s="7"/>
      <c r="K752" s="7"/>
      <c r="L752" s="7"/>
      <c r="M752" s="7"/>
      <c r="N752" s="7"/>
      <c r="O752" s="7"/>
      <c r="P752" s="7"/>
      <c r="Q752" s="7"/>
      <c r="R752" s="7"/>
    </row>
  </sheetData>
  <mergeCells count="9">
    <mergeCell ref="A3:R3"/>
    <mergeCell ref="A6:A7"/>
    <mergeCell ref="B6:B7"/>
    <mergeCell ref="C6:C7"/>
    <mergeCell ref="D6:F6"/>
    <mergeCell ref="G6:I6"/>
    <mergeCell ref="J6:L6"/>
    <mergeCell ref="M6:O6"/>
    <mergeCell ref="P6:R6"/>
  </mergeCells>
  <hyperlinks>
    <hyperlink ref="A1" location="Índice!A1" display="Volver al Índice" xr:uid="{5A0B52C0-8F3E-4306-97B4-581E7D7B826D}"/>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0D5BC-79FF-466E-BF6C-FA042CAD8D04}">
  <sheetPr>
    <pageSetUpPr fitToPage="1"/>
  </sheetPr>
  <dimension ref="A1:AC107"/>
  <sheetViews>
    <sheetView showGridLines="0" zoomScaleNormal="100" workbookViewId="0"/>
  </sheetViews>
  <sheetFormatPr baseColWidth="10" defaultRowHeight="12.75"/>
  <cols>
    <col min="1" max="1" width="3.5703125" style="7" customWidth="1"/>
    <col min="2" max="2" width="9.42578125" style="7" bestFit="1" customWidth="1"/>
    <col min="3" max="3" width="3.5703125" style="7" customWidth="1"/>
    <col min="4" max="4" width="9.42578125" style="7" customWidth="1"/>
    <col min="5" max="5" width="1.5703125" style="7" customWidth="1"/>
    <col min="6" max="6" width="11.140625" style="7" customWidth="1"/>
    <col min="7" max="7" width="2" style="7" customWidth="1"/>
    <col min="8" max="8" width="11" style="7" customWidth="1"/>
    <col min="9" max="9" width="1.85546875" style="7" customWidth="1"/>
    <col min="10" max="10" width="10.42578125" style="7" bestFit="1" customWidth="1"/>
    <col min="11" max="11" width="1.5703125" style="7" customWidth="1"/>
    <col min="12" max="12" width="8.5703125" style="7" customWidth="1"/>
    <col min="13" max="13" width="1.5703125" style="7" customWidth="1"/>
    <col min="14" max="14" width="8.5703125" style="7" customWidth="1"/>
    <col min="15" max="15" width="1.5703125" style="7" customWidth="1"/>
    <col min="16" max="16" width="10.5703125" style="7" bestFit="1" customWidth="1"/>
    <col min="17" max="17" width="1.42578125" style="7" customWidth="1"/>
    <col min="18" max="18" width="10.42578125" style="7" customWidth="1"/>
    <col min="19" max="19" width="1.42578125" style="7" customWidth="1"/>
    <col min="20" max="20" width="10.5703125" style="7" bestFit="1" customWidth="1"/>
    <col min="21" max="256" width="11.42578125" style="7"/>
    <col min="257" max="257" width="3.5703125" style="7" customWidth="1"/>
    <col min="258" max="258" width="9.42578125" style="7" bestFit="1" customWidth="1"/>
    <col min="259" max="259" width="3.5703125" style="7" customWidth="1"/>
    <col min="260" max="260" width="9.42578125" style="7" customWidth="1"/>
    <col min="261" max="261" width="1.5703125" style="7" customWidth="1"/>
    <col min="262" max="262" width="11.140625" style="7" customWidth="1"/>
    <col min="263" max="263" width="2" style="7" customWidth="1"/>
    <col min="264" max="264" width="11" style="7" customWidth="1"/>
    <col min="265" max="265" width="1.85546875" style="7" customWidth="1"/>
    <col min="266" max="266" width="10.42578125" style="7" bestFit="1" customWidth="1"/>
    <col min="267" max="267" width="1.5703125" style="7" customWidth="1"/>
    <col min="268" max="268" width="8.5703125" style="7" customWidth="1"/>
    <col min="269" max="269" width="1.5703125" style="7" customWidth="1"/>
    <col min="270" max="270" width="8.5703125" style="7" customWidth="1"/>
    <col min="271" max="271" width="1.5703125" style="7" customWidth="1"/>
    <col min="272" max="272" width="10.5703125" style="7" bestFit="1" customWidth="1"/>
    <col min="273" max="273" width="1.42578125" style="7" customWidth="1"/>
    <col min="274" max="274" width="10.42578125" style="7" customWidth="1"/>
    <col min="275" max="275" width="1.42578125" style="7" customWidth="1"/>
    <col min="276" max="276" width="10.5703125" style="7" bestFit="1" customWidth="1"/>
    <col min="277" max="512" width="11.42578125" style="7"/>
    <col min="513" max="513" width="3.5703125" style="7" customWidth="1"/>
    <col min="514" max="514" width="9.42578125" style="7" bestFit="1" customWidth="1"/>
    <col min="515" max="515" width="3.5703125" style="7" customWidth="1"/>
    <col min="516" max="516" width="9.42578125" style="7" customWidth="1"/>
    <col min="517" max="517" width="1.5703125" style="7" customWidth="1"/>
    <col min="518" max="518" width="11.140625" style="7" customWidth="1"/>
    <col min="519" max="519" width="2" style="7" customWidth="1"/>
    <col min="520" max="520" width="11" style="7" customWidth="1"/>
    <col min="521" max="521" width="1.85546875" style="7" customWidth="1"/>
    <col min="522" max="522" width="10.42578125" style="7" bestFit="1" customWidth="1"/>
    <col min="523" max="523" width="1.5703125" style="7" customWidth="1"/>
    <col min="524" max="524" width="8.5703125" style="7" customWidth="1"/>
    <col min="525" max="525" width="1.5703125" style="7" customWidth="1"/>
    <col min="526" max="526" width="8.5703125" style="7" customWidth="1"/>
    <col min="527" max="527" width="1.5703125" style="7" customWidth="1"/>
    <col min="528" max="528" width="10.5703125" style="7" bestFit="1" customWidth="1"/>
    <col min="529" max="529" width="1.42578125" style="7" customWidth="1"/>
    <col min="530" max="530" width="10.42578125" style="7" customWidth="1"/>
    <col min="531" max="531" width="1.42578125" style="7" customWidth="1"/>
    <col min="532" max="532" width="10.5703125" style="7" bestFit="1" customWidth="1"/>
    <col min="533" max="768" width="11.42578125" style="7"/>
    <col min="769" max="769" width="3.5703125" style="7" customWidth="1"/>
    <col min="770" max="770" width="9.42578125" style="7" bestFit="1" customWidth="1"/>
    <col min="771" max="771" width="3.5703125" style="7" customWidth="1"/>
    <col min="772" max="772" width="9.42578125" style="7" customWidth="1"/>
    <col min="773" max="773" width="1.5703125" style="7" customWidth="1"/>
    <col min="774" max="774" width="11.140625" style="7" customWidth="1"/>
    <col min="775" max="775" width="2" style="7" customWidth="1"/>
    <col min="776" max="776" width="11" style="7" customWidth="1"/>
    <col min="777" max="777" width="1.85546875" style="7" customWidth="1"/>
    <col min="778" max="778" width="10.42578125" style="7" bestFit="1" customWidth="1"/>
    <col min="779" max="779" width="1.5703125" style="7" customWidth="1"/>
    <col min="780" max="780" width="8.5703125" style="7" customWidth="1"/>
    <col min="781" max="781" width="1.5703125" style="7" customWidth="1"/>
    <col min="782" max="782" width="8.5703125" style="7" customWidth="1"/>
    <col min="783" max="783" width="1.5703125" style="7" customWidth="1"/>
    <col min="784" max="784" width="10.5703125" style="7" bestFit="1" customWidth="1"/>
    <col min="785" max="785" width="1.42578125" style="7" customWidth="1"/>
    <col min="786" max="786" width="10.42578125" style="7" customWidth="1"/>
    <col min="787" max="787" width="1.42578125" style="7" customWidth="1"/>
    <col min="788" max="788" width="10.5703125" style="7" bestFit="1" customWidth="1"/>
    <col min="789" max="1024" width="11.42578125" style="7"/>
    <col min="1025" max="1025" width="3.5703125" style="7" customWidth="1"/>
    <col min="1026" max="1026" width="9.42578125" style="7" bestFit="1" customWidth="1"/>
    <col min="1027" max="1027" width="3.5703125" style="7" customWidth="1"/>
    <col min="1028" max="1028" width="9.42578125" style="7" customWidth="1"/>
    <col min="1029" max="1029" width="1.5703125" style="7" customWidth="1"/>
    <col min="1030" max="1030" width="11.140625" style="7" customWidth="1"/>
    <col min="1031" max="1031" width="2" style="7" customWidth="1"/>
    <col min="1032" max="1032" width="11" style="7" customWidth="1"/>
    <col min="1033" max="1033" width="1.85546875" style="7" customWidth="1"/>
    <col min="1034" max="1034" width="10.42578125" style="7" bestFit="1" customWidth="1"/>
    <col min="1035" max="1035" width="1.5703125" style="7" customWidth="1"/>
    <col min="1036" max="1036" width="8.5703125" style="7" customWidth="1"/>
    <col min="1037" max="1037" width="1.5703125" style="7" customWidth="1"/>
    <col min="1038" max="1038" width="8.5703125" style="7" customWidth="1"/>
    <col min="1039" max="1039" width="1.5703125" style="7" customWidth="1"/>
    <col min="1040" max="1040" width="10.5703125" style="7" bestFit="1" customWidth="1"/>
    <col min="1041" max="1041" width="1.42578125" style="7" customWidth="1"/>
    <col min="1042" max="1042" width="10.42578125" style="7" customWidth="1"/>
    <col min="1043" max="1043" width="1.42578125" style="7" customWidth="1"/>
    <col min="1044" max="1044" width="10.5703125" style="7" bestFit="1" customWidth="1"/>
    <col min="1045" max="1280" width="11.42578125" style="7"/>
    <col min="1281" max="1281" width="3.5703125" style="7" customWidth="1"/>
    <col min="1282" max="1282" width="9.42578125" style="7" bestFit="1" customWidth="1"/>
    <col min="1283" max="1283" width="3.5703125" style="7" customWidth="1"/>
    <col min="1284" max="1284" width="9.42578125" style="7" customWidth="1"/>
    <col min="1285" max="1285" width="1.5703125" style="7" customWidth="1"/>
    <col min="1286" max="1286" width="11.140625" style="7" customWidth="1"/>
    <col min="1287" max="1287" width="2" style="7" customWidth="1"/>
    <col min="1288" max="1288" width="11" style="7" customWidth="1"/>
    <col min="1289" max="1289" width="1.85546875" style="7" customWidth="1"/>
    <col min="1290" max="1290" width="10.42578125" style="7" bestFit="1" customWidth="1"/>
    <col min="1291" max="1291" width="1.5703125" style="7" customWidth="1"/>
    <col min="1292" max="1292" width="8.5703125" style="7" customWidth="1"/>
    <col min="1293" max="1293" width="1.5703125" style="7" customWidth="1"/>
    <col min="1294" max="1294" width="8.5703125" style="7" customWidth="1"/>
    <col min="1295" max="1295" width="1.5703125" style="7" customWidth="1"/>
    <col min="1296" max="1296" width="10.5703125" style="7" bestFit="1" customWidth="1"/>
    <col min="1297" max="1297" width="1.42578125" style="7" customWidth="1"/>
    <col min="1298" max="1298" width="10.42578125" style="7" customWidth="1"/>
    <col min="1299" max="1299" width="1.42578125" style="7" customWidth="1"/>
    <col min="1300" max="1300" width="10.5703125" style="7" bestFit="1" customWidth="1"/>
    <col min="1301" max="1536" width="11.42578125" style="7"/>
    <col min="1537" max="1537" width="3.5703125" style="7" customWidth="1"/>
    <col min="1538" max="1538" width="9.42578125" style="7" bestFit="1" customWidth="1"/>
    <col min="1539" max="1539" width="3.5703125" style="7" customWidth="1"/>
    <col min="1540" max="1540" width="9.42578125" style="7" customWidth="1"/>
    <col min="1541" max="1541" width="1.5703125" style="7" customWidth="1"/>
    <col min="1542" max="1542" width="11.140625" style="7" customWidth="1"/>
    <col min="1543" max="1543" width="2" style="7" customWidth="1"/>
    <col min="1544" max="1544" width="11" style="7" customWidth="1"/>
    <col min="1545" max="1545" width="1.85546875" style="7" customWidth="1"/>
    <col min="1546" max="1546" width="10.42578125" style="7" bestFit="1" customWidth="1"/>
    <col min="1547" max="1547" width="1.5703125" style="7" customWidth="1"/>
    <col min="1548" max="1548" width="8.5703125" style="7" customWidth="1"/>
    <col min="1549" max="1549" width="1.5703125" style="7" customWidth="1"/>
    <col min="1550" max="1550" width="8.5703125" style="7" customWidth="1"/>
    <col min="1551" max="1551" width="1.5703125" style="7" customWidth="1"/>
    <col min="1552" max="1552" width="10.5703125" style="7" bestFit="1" customWidth="1"/>
    <col min="1553" max="1553" width="1.42578125" style="7" customWidth="1"/>
    <col min="1554" max="1554" width="10.42578125" style="7" customWidth="1"/>
    <col min="1555" max="1555" width="1.42578125" style="7" customWidth="1"/>
    <col min="1556" max="1556" width="10.5703125" style="7" bestFit="1" customWidth="1"/>
    <col min="1557" max="1792" width="11.42578125" style="7"/>
    <col min="1793" max="1793" width="3.5703125" style="7" customWidth="1"/>
    <col min="1794" max="1794" width="9.42578125" style="7" bestFit="1" customWidth="1"/>
    <col min="1795" max="1795" width="3.5703125" style="7" customWidth="1"/>
    <col min="1796" max="1796" width="9.42578125" style="7" customWidth="1"/>
    <col min="1797" max="1797" width="1.5703125" style="7" customWidth="1"/>
    <col min="1798" max="1798" width="11.140625" style="7" customWidth="1"/>
    <col min="1799" max="1799" width="2" style="7" customWidth="1"/>
    <col min="1800" max="1800" width="11" style="7" customWidth="1"/>
    <col min="1801" max="1801" width="1.85546875" style="7" customWidth="1"/>
    <col min="1802" max="1802" width="10.42578125" style="7" bestFit="1" customWidth="1"/>
    <col min="1803" max="1803" width="1.5703125" style="7" customWidth="1"/>
    <col min="1804" max="1804" width="8.5703125" style="7" customWidth="1"/>
    <col min="1805" max="1805" width="1.5703125" style="7" customWidth="1"/>
    <col min="1806" max="1806" width="8.5703125" style="7" customWidth="1"/>
    <col min="1807" max="1807" width="1.5703125" style="7" customWidth="1"/>
    <col min="1808" max="1808" width="10.5703125" style="7" bestFit="1" customWidth="1"/>
    <col min="1809" max="1809" width="1.42578125" style="7" customWidth="1"/>
    <col min="1810" max="1810" width="10.42578125" style="7" customWidth="1"/>
    <col min="1811" max="1811" width="1.42578125" style="7" customWidth="1"/>
    <col min="1812" max="1812" width="10.5703125" style="7" bestFit="1" customWidth="1"/>
    <col min="1813" max="2048" width="11.42578125" style="7"/>
    <col min="2049" max="2049" width="3.5703125" style="7" customWidth="1"/>
    <col min="2050" max="2050" width="9.42578125" style="7" bestFit="1" customWidth="1"/>
    <col min="2051" max="2051" width="3.5703125" style="7" customWidth="1"/>
    <col min="2052" max="2052" width="9.42578125" style="7" customWidth="1"/>
    <col min="2053" max="2053" width="1.5703125" style="7" customWidth="1"/>
    <col min="2054" max="2054" width="11.140625" style="7" customWidth="1"/>
    <col min="2055" max="2055" width="2" style="7" customWidth="1"/>
    <col min="2056" max="2056" width="11" style="7" customWidth="1"/>
    <col min="2057" max="2057" width="1.85546875" style="7" customWidth="1"/>
    <col min="2058" max="2058" width="10.42578125" style="7" bestFit="1" customWidth="1"/>
    <col min="2059" max="2059" width="1.5703125" style="7" customWidth="1"/>
    <col min="2060" max="2060" width="8.5703125" style="7" customWidth="1"/>
    <col min="2061" max="2061" width="1.5703125" style="7" customWidth="1"/>
    <col min="2062" max="2062" width="8.5703125" style="7" customWidth="1"/>
    <col min="2063" max="2063" width="1.5703125" style="7" customWidth="1"/>
    <col min="2064" max="2064" width="10.5703125" style="7" bestFit="1" customWidth="1"/>
    <col min="2065" max="2065" width="1.42578125" style="7" customWidth="1"/>
    <col min="2066" max="2066" width="10.42578125" style="7" customWidth="1"/>
    <col min="2067" max="2067" width="1.42578125" style="7" customWidth="1"/>
    <col min="2068" max="2068" width="10.5703125" style="7" bestFit="1" customWidth="1"/>
    <col min="2069" max="2304" width="11.42578125" style="7"/>
    <col min="2305" max="2305" width="3.5703125" style="7" customWidth="1"/>
    <col min="2306" max="2306" width="9.42578125" style="7" bestFit="1" customWidth="1"/>
    <col min="2307" max="2307" width="3.5703125" style="7" customWidth="1"/>
    <col min="2308" max="2308" width="9.42578125" style="7" customWidth="1"/>
    <col min="2309" max="2309" width="1.5703125" style="7" customWidth="1"/>
    <col min="2310" max="2310" width="11.140625" style="7" customWidth="1"/>
    <col min="2311" max="2311" width="2" style="7" customWidth="1"/>
    <col min="2312" max="2312" width="11" style="7" customWidth="1"/>
    <col min="2313" max="2313" width="1.85546875" style="7" customWidth="1"/>
    <col min="2314" max="2314" width="10.42578125" style="7" bestFit="1" customWidth="1"/>
    <col min="2315" max="2315" width="1.5703125" style="7" customWidth="1"/>
    <col min="2316" max="2316" width="8.5703125" style="7" customWidth="1"/>
    <col min="2317" max="2317" width="1.5703125" style="7" customWidth="1"/>
    <col min="2318" max="2318" width="8.5703125" style="7" customWidth="1"/>
    <col min="2319" max="2319" width="1.5703125" style="7" customWidth="1"/>
    <col min="2320" max="2320" width="10.5703125" style="7" bestFit="1" customWidth="1"/>
    <col min="2321" max="2321" width="1.42578125" style="7" customWidth="1"/>
    <col min="2322" max="2322" width="10.42578125" style="7" customWidth="1"/>
    <col min="2323" max="2323" width="1.42578125" style="7" customWidth="1"/>
    <col min="2324" max="2324" width="10.5703125" style="7" bestFit="1" customWidth="1"/>
    <col min="2325" max="2560" width="11.42578125" style="7"/>
    <col min="2561" max="2561" width="3.5703125" style="7" customWidth="1"/>
    <col min="2562" max="2562" width="9.42578125" style="7" bestFit="1" customWidth="1"/>
    <col min="2563" max="2563" width="3.5703125" style="7" customWidth="1"/>
    <col min="2564" max="2564" width="9.42578125" style="7" customWidth="1"/>
    <col min="2565" max="2565" width="1.5703125" style="7" customWidth="1"/>
    <col min="2566" max="2566" width="11.140625" style="7" customWidth="1"/>
    <col min="2567" max="2567" width="2" style="7" customWidth="1"/>
    <col min="2568" max="2568" width="11" style="7" customWidth="1"/>
    <col min="2569" max="2569" width="1.85546875" style="7" customWidth="1"/>
    <col min="2570" max="2570" width="10.42578125" style="7" bestFit="1" customWidth="1"/>
    <col min="2571" max="2571" width="1.5703125" style="7" customWidth="1"/>
    <col min="2572" max="2572" width="8.5703125" style="7" customWidth="1"/>
    <col min="2573" max="2573" width="1.5703125" style="7" customWidth="1"/>
    <col min="2574" max="2574" width="8.5703125" style="7" customWidth="1"/>
    <col min="2575" max="2575" width="1.5703125" style="7" customWidth="1"/>
    <col min="2576" max="2576" width="10.5703125" style="7" bestFit="1" customWidth="1"/>
    <col min="2577" max="2577" width="1.42578125" style="7" customWidth="1"/>
    <col min="2578" max="2578" width="10.42578125" style="7" customWidth="1"/>
    <col min="2579" max="2579" width="1.42578125" style="7" customWidth="1"/>
    <col min="2580" max="2580" width="10.5703125" style="7" bestFit="1" customWidth="1"/>
    <col min="2581" max="2816" width="11.42578125" style="7"/>
    <col min="2817" max="2817" width="3.5703125" style="7" customWidth="1"/>
    <col min="2818" max="2818" width="9.42578125" style="7" bestFit="1" customWidth="1"/>
    <col min="2819" max="2819" width="3.5703125" style="7" customWidth="1"/>
    <col min="2820" max="2820" width="9.42578125" style="7" customWidth="1"/>
    <col min="2821" max="2821" width="1.5703125" style="7" customWidth="1"/>
    <col min="2822" max="2822" width="11.140625" style="7" customWidth="1"/>
    <col min="2823" max="2823" width="2" style="7" customWidth="1"/>
    <col min="2824" max="2824" width="11" style="7" customWidth="1"/>
    <col min="2825" max="2825" width="1.85546875" style="7" customWidth="1"/>
    <col min="2826" max="2826" width="10.42578125" style="7" bestFit="1" customWidth="1"/>
    <col min="2827" max="2827" width="1.5703125" style="7" customWidth="1"/>
    <col min="2828" max="2828" width="8.5703125" style="7" customWidth="1"/>
    <col min="2829" max="2829" width="1.5703125" style="7" customWidth="1"/>
    <col min="2830" max="2830" width="8.5703125" style="7" customWidth="1"/>
    <col min="2831" max="2831" width="1.5703125" style="7" customWidth="1"/>
    <col min="2832" max="2832" width="10.5703125" style="7" bestFit="1" customWidth="1"/>
    <col min="2833" max="2833" width="1.42578125" style="7" customWidth="1"/>
    <col min="2834" max="2834" width="10.42578125" style="7" customWidth="1"/>
    <col min="2835" max="2835" width="1.42578125" style="7" customWidth="1"/>
    <col min="2836" max="2836" width="10.5703125" style="7" bestFit="1" customWidth="1"/>
    <col min="2837" max="3072" width="11.42578125" style="7"/>
    <col min="3073" max="3073" width="3.5703125" style="7" customWidth="1"/>
    <col min="3074" max="3074" width="9.42578125" style="7" bestFit="1" customWidth="1"/>
    <col min="3075" max="3075" width="3.5703125" style="7" customWidth="1"/>
    <col min="3076" max="3076" width="9.42578125" style="7" customWidth="1"/>
    <col min="3077" max="3077" width="1.5703125" style="7" customWidth="1"/>
    <col min="3078" max="3078" width="11.140625" style="7" customWidth="1"/>
    <col min="3079" max="3079" width="2" style="7" customWidth="1"/>
    <col min="3080" max="3080" width="11" style="7" customWidth="1"/>
    <col min="3081" max="3081" width="1.85546875" style="7" customWidth="1"/>
    <col min="3082" max="3082" width="10.42578125" style="7" bestFit="1" customWidth="1"/>
    <col min="3083" max="3083" width="1.5703125" style="7" customWidth="1"/>
    <col min="3084" max="3084" width="8.5703125" style="7" customWidth="1"/>
    <col min="3085" max="3085" width="1.5703125" style="7" customWidth="1"/>
    <col min="3086" max="3086" width="8.5703125" style="7" customWidth="1"/>
    <col min="3087" max="3087" width="1.5703125" style="7" customWidth="1"/>
    <col min="3088" max="3088" width="10.5703125" style="7" bestFit="1" customWidth="1"/>
    <col min="3089" max="3089" width="1.42578125" style="7" customWidth="1"/>
    <col min="3090" max="3090" width="10.42578125" style="7" customWidth="1"/>
    <col min="3091" max="3091" width="1.42578125" style="7" customWidth="1"/>
    <col min="3092" max="3092" width="10.5703125" style="7" bestFit="1" customWidth="1"/>
    <col min="3093" max="3328" width="11.42578125" style="7"/>
    <col min="3329" max="3329" width="3.5703125" style="7" customWidth="1"/>
    <col min="3330" max="3330" width="9.42578125" style="7" bestFit="1" customWidth="1"/>
    <col min="3331" max="3331" width="3.5703125" style="7" customWidth="1"/>
    <col min="3332" max="3332" width="9.42578125" style="7" customWidth="1"/>
    <col min="3333" max="3333" width="1.5703125" style="7" customWidth="1"/>
    <col min="3334" max="3334" width="11.140625" style="7" customWidth="1"/>
    <col min="3335" max="3335" width="2" style="7" customWidth="1"/>
    <col min="3336" max="3336" width="11" style="7" customWidth="1"/>
    <col min="3337" max="3337" width="1.85546875" style="7" customWidth="1"/>
    <col min="3338" max="3338" width="10.42578125" style="7" bestFit="1" customWidth="1"/>
    <col min="3339" max="3339" width="1.5703125" style="7" customWidth="1"/>
    <col min="3340" max="3340" width="8.5703125" style="7" customWidth="1"/>
    <col min="3341" max="3341" width="1.5703125" style="7" customWidth="1"/>
    <col min="3342" max="3342" width="8.5703125" style="7" customWidth="1"/>
    <col min="3343" max="3343" width="1.5703125" style="7" customWidth="1"/>
    <col min="3344" max="3344" width="10.5703125" style="7" bestFit="1" customWidth="1"/>
    <col min="3345" max="3345" width="1.42578125" style="7" customWidth="1"/>
    <col min="3346" max="3346" width="10.42578125" style="7" customWidth="1"/>
    <col min="3347" max="3347" width="1.42578125" style="7" customWidth="1"/>
    <col min="3348" max="3348" width="10.5703125" style="7" bestFit="1" customWidth="1"/>
    <col min="3349" max="3584" width="11.42578125" style="7"/>
    <col min="3585" max="3585" width="3.5703125" style="7" customWidth="1"/>
    <col min="3586" max="3586" width="9.42578125" style="7" bestFit="1" customWidth="1"/>
    <col min="3587" max="3587" width="3.5703125" style="7" customWidth="1"/>
    <col min="3588" max="3588" width="9.42578125" style="7" customWidth="1"/>
    <col min="3589" max="3589" width="1.5703125" style="7" customWidth="1"/>
    <col min="3590" max="3590" width="11.140625" style="7" customWidth="1"/>
    <col min="3591" max="3591" width="2" style="7" customWidth="1"/>
    <col min="3592" max="3592" width="11" style="7" customWidth="1"/>
    <col min="3593" max="3593" width="1.85546875" style="7" customWidth="1"/>
    <col min="3594" max="3594" width="10.42578125" style="7" bestFit="1" customWidth="1"/>
    <col min="3595" max="3595" width="1.5703125" style="7" customWidth="1"/>
    <col min="3596" max="3596" width="8.5703125" style="7" customWidth="1"/>
    <col min="3597" max="3597" width="1.5703125" style="7" customWidth="1"/>
    <col min="3598" max="3598" width="8.5703125" style="7" customWidth="1"/>
    <col min="3599" max="3599" width="1.5703125" style="7" customWidth="1"/>
    <col min="3600" max="3600" width="10.5703125" style="7" bestFit="1" customWidth="1"/>
    <col min="3601" max="3601" width="1.42578125" style="7" customWidth="1"/>
    <col min="3602" max="3602" width="10.42578125" style="7" customWidth="1"/>
    <col min="3603" max="3603" width="1.42578125" style="7" customWidth="1"/>
    <col min="3604" max="3604" width="10.5703125" style="7" bestFit="1" customWidth="1"/>
    <col min="3605" max="3840" width="11.42578125" style="7"/>
    <col min="3841" max="3841" width="3.5703125" style="7" customWidth="1"/>
    <col min="3842" max="3842" width="9.42578125" style="7" bestFit="1" customWidth="1"/>
    <col min="3843" max="3843" width="3.5703125" style="7" customWidth="1"/>
    <col min="3844" max="3844" width="9.42578125" style="7" customWidth="1"/>
    <col min="3845" max="3845" width="1.5703125" style="7" customWidth="1"/>
    <col min="3846" max="3846" width="11.140625" style="7" customWidth="1"/>
    <col min="3847" max="3847" width="2" style="7" customWidth="1"/>
    <col min="3848" max="3848" width="11" style="7" customWidth="1"/>
    <col min="3849" max="3849" width="1.85546875" style="7" customWidth="1"/>
    <col min="3850" max="3850" width="10.42578125" style="7" bestFit="1" customWidth="1"/>
    <col min="3851" max="3851" width="1.5703125" style="7" customWidth="1"/>
    <col min="3852" max="3852" width="8.5703125" style="7" customWidth="1"/>
    <col min="3853" max="3853" width="1.5703125" style="7" customWidth="1"/>
    <col min="3854" max="3854" width="8.5703125" style="7" customWidth="1"/>
    <col min="3855" max="3855" width="1.5703125" style="7" customWidth="1"/>
    <col min="3856" max="3856" width="10.5703125" style="7" bestFit="1" customWidth="1"/>
    <col min="3857" max="3857" width="1.42578125" style="7" customWidth="1"/>
    <col min="3858" max="3858" width="10.42578125" style="7" customWidth="1"/>
    <col min="3859" max="3859" width="1.42578125" style="7" customWidth="1"/>
    <col min="3860" max="3860" width="10.5703125" style="7" bestFit="1" customWidth="1"/>
    <col min="3861" max="4096" width="11.42578125" style="7"/>
    <col min="4097" max="4097" width="3.5703125" style="7" customWidth="1"/>
    <col min="4098" max="4098" width="9.42578125" style="7" bestFit="1" customWidth="1"/>
    <col min="4099" max="4099" width="3.5703125" style="7" customWidth="1"/>
    <col min="4100" max="4100" width="9.42578125" style="7" customWidth="1"/>
    <col min="4101" max="4101" width="1.5703125" style="7" customWidth="1"/>
    <col min="4102" max="4102" width="11.140625" style="7" customWidth="1"/>
    <col min="4103" max="4103" width="2" style="7" customWidth="1"/>
    <col min="4104" max="4104" width="11" style="7" customWidth="1"/>
    <col min="4105" max="4105" width="1.85546875" style="7" customWidth="1"/>
    <col min="4106" max="4106" width="10.42578125" style="7" bestFit="1" customWidth="1"/>
    <col min="4107" max="4107" width="1.5703125" style="7" customWidth="1"/>
    <col min="4108" max="4108" width="8.5703125" style="7" customWidth="1"/>
    <col min="4109" max="4109" width="1.5703125" style="7" customWidth="1"/>
    <col min="4110" max="4110" width="8.5703125" style="7" customWidth="1"/>
    <col min="4111" max="4111" width="1.5703125" style="7" customWidth="1"/>
    <col min="4112" max="4112" width="10.5703125" style="7" bestFit="1" customWidth="1"/>
    <col min="4113" max="4113" width="1.42578125" style="7" customWidth="1"/>
    <col min="4114" max="4114" width="10.42578125" style="7" customWidth="1"/>
    <col min="4115" max="4115" width="1.42578125" style="7" customWidth="1"/>
    <col min="4116" max="4116" width="10.5703125" style="7" bestFit="1" customWidth="1"/>
    <col min="4117" max="4352" width="11.42578125" style="7"/>
    <col min="4353" max="4353" width="3.5703125" style="7" customWidth="1"/>
    <col min="4354" max="4354" width="9.42578125" style="7" bestFit="1" customWidth="1"/>
    <col min="4355" max="4355" width="3.5703125" style="7" customWidth="1"/>
    <col min="4356" max="4356" width="9.42578125" style="7" customWidth="1"/>
    <col min="4357" max="4357" width="1.5703125" style="7" customWidth="1"/>
    <col min="4358" max="4358" width="11.140625" style="7" customWidth="1"/>
    <col min="4359" max="4359" width="2" style="7" customWidth="1"/>
    <col min="4360" max="4360" width="11" style="7" customWidth="1"/>
    <col min="4361" max="4361" width="1.85546875" style="7" customWidth="1"/>
    <col min="4362" max="4362" width="10.42578125" style="7" bestFit="1" customWidth="1"/>
    <col min="4363" max="4363" width="1.5703125" style="7" customWidth="1"/>
    <col min="4364" max="4364" width="8.5703125" style="7" customWidth="1"/>
    <col min="4365" max="4365" width="1.5703125" style="7" customWidth="1"/>
    <col min="4366" max="4366" width="8.5703125" style="7" customWidth="1"/>
    <col min="4367" max="4367" width="1.5703125" style="7" customWidth="1"/>
    <col min="4368" max="4368" width="10.5703125" style="7" bestFit="1" customWidth="1"/>
    <col min="4369" max="4369" width="1.42578125" style="7" customWidth="1"/>
    <col min="4370" max="4370" width="10.42578125" style="7" customWidth="1"/>
    <col min="4371" max="4371" width="1.42578125" style="7" customWidth="1"/>
    <col min="4372" max="4372" width="10.5703125" style="7" bestFit="1" customWidth="1"/>
    <col min="4373" max="4608" width="11.42578125" style="7"/>
    <col min="4609" max="4609" width="3.5703125" style="7" customWidth="1"/>
    <col min="4610" max="4610" width="9.42578125" style="7" bestFit="1" customWidth="1"/>
    <col min="4611" max="4611" width="3.5703125" style="7" customWidth="1"/>
    <col min="4612" max="4612" width="9.42578125" style="7" customWidth="1"/>
    <col min="4613" max="4613" width="1.5703125" style="7" customWidth="1"/>
    <col min="4614" max="4614" width="11.140625" style="7" customWidth="1"/>
    <col min="4615" max="4615" width="2" style="7" customWidth="1"/>
    <col min="4616" max="4616" width="11" style="7" customWidth="1"/>
    <col min="4617" max="4617" width="1.85546875" style="7" customWidth="1"/>
    <col min="4618" max="4618" width="10.42578125" style="7" bestFit="1" customWidth="1"/>
    <col min="4619" max="4619" width="1.5703125" style="7" customWidth="1"/>
    <col min="4620" max="4620" width="8.5703125" style="7" customWidth="1"/>
    <col min="4621" max="4621" width="1.5703125" style="7" customWidth="1"/>
    <col min="4622" max="4622" width="8.5703125" style="7" customWidth="1"/>
    <col min="4623" max="4623" width="1.5703125" style="7" customWidth="1"/>
    <col min="4624" max="4624" width="10.5703125" style="7" bestFit="1" customWidth="1"/>
    <col min="4625" max="4625" width="1.42578125" style="7" customWidth="1"/>
    <col min="4626" max="4626" width="10.42578125" style="7" customWidth="1"/>
    <col min="4627" max="4627" width="1.42578125" style="7" customWidth="1"/>
    <col min="4628" max="4628" width="10.5703125" style="7" bestFit="1" customWidth="1"/>
    <col min="4629" max="4864" width="11.42578125" style="7"/>
    <col min="4865" max="4865" width="3.5703125" style="7" customWidth="1"/>
    <col min="4866" max="4866" width="9.42578125" style="7" bestFit="1" customWidth="1"/>
    <col min="4867" max="4867" width="3.5703125" style="7" customWidth="1"/>
    <col min="4868" max="4868" width="9.42578125" style="7" customWidth="1"/>
    <col min="4869" max="4869" width="1.5703125" style="7" customWidth="1"/>
    <col min="4870" max="4870" width="11.140625" style="7" customWidth="1"/>
    <col min="4871" max="4871" width="2" style="7" customWidth="1"/>
    <col min="4872" max="4872" width="11" style="7" customWidth="1"/>
    <col min="4873" max="4873" width="1.85546875" style="7" customWidth="1"/>
    <col min="4874" max="4874" width="10.42578125" style="7" bestFit="1" customWidth="1"/>
    <col min="4875" max="4875" width="1.5703125" style="7" customWidth="1"/>
    <col min="4876" max="4876" width="8.5703125" style="7" customWidth="1"/>
    <col min="4877" max="4877" width="1.5703125" style="7" customWidth="1"/>
    <col min="4878" max="4878" width="8.5703125" style="7" customWidth="1"/>
    <col min="4879" max="4879" width="1.5703125" style="7" customWidth="1"/>
    <col min="4880" max="4880" width="10.5703125" style="7" bestFit="1" customWidth="1"/>
    <col min="4881" max="4881" width="1.42578125" style="7" customWidth="1"/>
    <col min="4882" max="4882" width="10.42578125" style="7" customWidth="1"/>
    <col min="4883" max="4883" width="1.42578125" style="7" customWidth="1"/>
    <col min="4884" max="4884" width="10.5703125" style="7" bestFit="1" customWidth="1"/>
    <col min="4885" max="5120" width="11.42578125" style="7"/>
    <col min="5121" max="5121" width="3.5703125" style="7" customWidth="1"/>
    <col min="5122" max="5122" width="9.42578125" style="7" bestFit="1" customWidth="1"/>
    <col min="5123" max="5123" width="3.5703125" style="7" customWidth="1"/>
    <col min="5124" max="5124" width="9.42578125" style="7" customWidth="1"/>
    <col min="5125" max="5125" width="1.5703125" style="7" customWidth="1"/>
    <col min="5126" max="5126" width="11.140625" style="7" customWidth="1"/>
    <col min="5127" max="5127" width="2" style="7" customWidth="1"/>
    <col min="5128" max="5128" width="11" style="7" customWidth="1"/>
    <col min="5129" max="5129" width="1.85546875" style="7" customWidth="1"/>
    <col min="5130" max="5130" width="10.42578125" style="7" bestFit="1" customWidth="1"/>
    <col min="5131" max="5131" width="1.5703125" style="7" customWidth="1"/>
    <col min="5132" max="5132" width="8.5703125" style="7" customWidth="1"/>
    <col min="5133" max="5133" width="1.5703125" style="7" customWidth="1"/>
    <col min="5134" max="5134" width="8.5703125" style="7" customWidth="1"/>
    <col min="5135" max="5135" width="1.5703125" style="7" customWidth="1"/>
    <col min="5136" max="5136" width="10.5703125" style="7" bestFit="1" customWidth="1"/>
    <col min="5137" max="5137" width="1.42578125" style="7" customWidth="1"/>
    <col min="5138" max="5138" width="10.42578125" style="7" customWidth="1"/>
    <col min="5139" max="5139" width="1.42578125" style="7" customWidth="1"/>
    <col min="5140" max="5140" width="10.5703125" style="7" bestFit="1" customWidth="1"/>
    <col min="5141" max="5376" width="11.42578125" style="7"/>
    <col min="5377" max="5377" width="3.5703125" style="7" customWidth="1"/>
    <col min="5378" max="5378" width="9.42578125" style="7" bestFit="1" customWidth="1"/>
    <col min="5379" max="5379" width="3.5703125" style="7" customWidth="1"/>
    <col min="5380" max="5380" width="9.42578125" style="7" customWidth="1"/>
    <col min="5381" max="5381" width="1.5703125" style="7" customWidth="1"/>
    <col min="5382" max="5382" width="11.140625" style="7" customWidth="1"/>
    <col min="5383" max="5383" width="2" style="7" customWidth="1"/>
    <col min="5384" max="5384" width="11" style="7" customWidth="1"/>
    <col min="5385" max="5385" width="1.85546875" style="7" customWidth="1"/>
    <col min="5386" max="5386" width="10.42578125" style="7" bestFit="1" customWidth="1"/>
    <col min="5387" max="5387" width="1.5703125" style="7" customWidth="1"/>
    <col min="5388" max="5388" width="8.5703125" style="7" customWidth="1"/>
    <col min="5389" max="5389" width="1.5703125" style="7" customWidth="1"/>
    <col min="5390" max="5390" width="8.5703125" style="7" customWidth="1"/>
    <col min="5391" max="5391" width="1.5703125" style="7" customWidth="1"/>
    <col min="5392" max="5392" width="10.5703125" style="7" bestFit="1" customWidth="1"/>
    <col min="5393" max="5393" width="1.42578125" style="7" customWidth="1"/>
    <col min="5394" max="5394" width="10.42578125" style="7" customWidth="1"/>
    <col min="5395" max="5395" width="1.42578125" style="7" customWidth="1"/>
    <col min="5396" max="5396" width="10.5703125" style="7" bestFit="1" customWidth="1"/>
    <col min="5397" max="5632" width="11.42578125" style="7"/>
    <col min="5633" max="5633" width="3.5703125" style="7" customWidth="1"/>
    <col min="5634" max="5634" width="9.42578125" style="7" bestFit="1" customWidth="1"/>
    <col min="5635" max="5635" width="3.5703125" style="7" customWidth="1"/>
    <col min="5636" max="5636" width="9.42578125" style="7" customWidth="1"/>
    <col min="5637" max="5637" width="1.5703125" style="7" customWidth="1"/>
    <col min="5638" max="5638" width="11.140625" style="7" customWidth="1"/>
    <col min="5639" max="5639" width="2" style="7" customWidth="1"/>
    <col min="5640" max="5640" width="11" style="7" customWidth="1"/>
    <col min="5641" max="5641" width="1.85546875" style="7" customWidth="1"/>
    <col min="5642" max="5642" width="10.42578125" style="7" bestFit="1" customWidth="1"/>
    <col min="5643" max="5643" width="1.5703125" style="7" customWidth="1"/>
    <col min="5644" max="5644" width="8.5703125" style="7" customWidth="1"/>
    <col min="5645" max="5645" width="1.5703125" style="7" customWidth="1"/>
    <col min="5646" max="5646" width="8.5703125" style="7" customWidth="1"/>
    <col min="5647" max="5647" width="1.5703125" style="7" customWidth="1"/>
    <col min="5648" max="5648" width="10.5703125" style="7" bestFit="1" customWidth="1"/>
    <col min="5649" max="5649" width="1.42578125" style="7" customWidth="1"/>
    <col min="5650" max="5650" width="10.42578125" style="7" customWidth="1"/>
    <col min="5651" max="5651" width="1.42578125" style="7" customWidth="1"/>
    <col min="5652" max="5652" width="10.5703125" style="7" bestFit="1" customWidth="1"/>
    <col min="5653" max="5888" width="11.42578125" style="7"/>
    <col min="5889" max="5889" width="3.5703125" style="7" customWidth="1"/>
    <col min="5890" max="5890" width="9.42578125" style="7" bestFit="1" customWidth="1"/>
    <col min="5891" max="5891" width="3.5703125" style="7" customWidth="1"/>
    <col min="5892" max="5892" width="9.42578125" style="7" customWidth="1"/>
    <col min="5893" max="5893" width="1.5703125" style="7" customWidth="1"/>
    <col min="5894" max="5894" width="11.140625" style="7" customWidth="1"/>
    <col min="5895" max="5895" width="2" style="7" customWidth="1"/>
    <col min="5896" max="5896" width="11" style="7" customWidth="1"/>
    <col min="5897" max="5897" width="1.85546875" style="7" customWidth="1"/>
    <col min="5898" max="5898" width="10.42578125" style="7" bestFit="1" customWidth="1"/>
    <col min="5899" max="5899" width="1.5703125" style="7" customWidth="1"/>
    <col min="5900" max="5900" width="8.5703125" style="7" customWidth="1"/>
    <col min="5901" max="5901" width="1.5703125" style="7" customWidth="1"/>
    <col min="5902" max="5902" width="8.5703125" style="7" customWidth="1"/>
    <col min="5903" max="5903" width="1.5703125" style="7" customWidth="1"/>
    <col min="5904" max="5904" width="10.5703125" style="7" bestFit="1" customWidth="1"/>
    <col min="5905" max="5905" width="1.42578125" style="7" customWidth="1"/>
    <col min="5906" max="5906" width="10.42578125" style="7" customWidth="1"/>
    <col min="5907" max="5907" width="1.42578125" style="7" customWidth="1"/>
    <col min="5908" max="5908" width="10.5703125" style="7" bestFit="1" customWidth="1"/>
    <col min="5909" max="6144" width="11.42578125" style="7"/>
    <col min="6145" max="6145" width="3.5703125" style="7" customWidth="1"/>
    <col min="6146" max="6146" width="9.42578125" style="7" bestFit="1" customWidth="1"/>
    <col min="6147" max="6147" width="3.5703125" style="7" customWidth="1"/>
    <col min="6148" max="6148" width="9.42578125" style="7" customWidth="1"/>
    <col min="6149" max="6149" width="1.5703125" style="7" customWidth="1"/>
    <col min="6150" max="6150" width="11.140625" style="7" customWidth="1"/>
    <col min="6151" max="6151" width="2" style="7" customWidth="1"/>
    <col min="6152" max="6152" width="11" style="7" customWidth="1"/>
    <col min="6153" max="6153" width="1.85546875" style="7" customWidth="1"/>
    <col min="6154" max="6154" width="10.42578125" style="7" bestFit="1" customWidth="1"/>
    <col min="6155" max="6155" width="1.5703125" style="7" customWidth="1"/>
    <col min="6156" max="6156" width="8.5703125" style="7" customWidth="1"/>
    <col min="6157" max="6157" width="1.5703125" style="7" customWidth="1"/>
    <col min="6158" max="6158" width="8.5703125" style="7" customWidth="1"/>
    <col min="6159" max="6159" width="1.5703125" style="7" customWidth="1"/>
    <col min="6160" max="6160" width="10.5703125" style="7" bestFit="1" customWidth="1"/>
    <col min="6161" max="6161" width="1.42578125" style="7" customWidth="1"/>
    <col min="6162" max="6162" width="10.42578125" style="7" customWidth="1"/>
    <col min="6163" max="6163" width="1.42578125" style="7" customWidth="1"/>
    <col min="6164" max="6164" width="10.5703125" style="7" bestFit="1" customWidth="1"/>
    <col min="6165" max="6400" width="11.42578125" style="7"/>
    <col min="6401" max="6401" width="3.5703125" style="7" customWidth="1"/>
    <col min="6402" max="6402" width="9.42578125" style="7" bestFit="1" customWidth="1"/>
    <col min="6403" max="6403" width="3.5703125" style="7" customWidth="1"/>
    <col min="6404" max="6404" width="9.42578125" style="7" customWidth="1"/>
    <col min="6405" max="6405" width="1.5703125" style="7" customWidth="1"/>
    <col min="6406" max="6406" width="11.140625" style="7" customWidth="1"/>
    <col min="6407" max="6407" width="2" style="7" customWidth="1"/>
    <col min="6408" max="6408" width="11" style="7" customWidth="1"/>
    <col min="6409" max="6409" width="1.85546875" style="7" customWidth="1"/>
    <col min="6410" max="6410" width="10.42578125" style="7" bestFit="1" customWidth="1"/>
    <col min="6411" max="6411" width="1.5703125" style="7" customWidth="1"/>
    <col min="6412" max="6412" width="8.5703125" style="7" customWidth="1"/>
    <col min="6413" max="6413" width="1.5703125" style="7" customWidth="1"/>
    <col min="6414" max="6414" width="8.5703125" style="7" customWidth="1"/>
    <col min="6415" max="6415" width="1.5703125" style="7" customWidth="1"/>
    <col min="6416" max="6416" width="10.5703125" style="7" bestFit="1" customWidth="1"/>
    <col min="6417" max="6417" width="1.42578125" style="7" customWidth="1"/>
    <col min="6418" max="6418" width="10.42578125" style="7" customWidth="1"/>
    <col min="6419" max="6419" width="1.42578125" style="7" customWidth="1"/>
    <col min="6420" max="6420" width="10.5703125" style="7" bestFit="1" customWidth="1"/>
    <col min="6421" max="6656" width="11.42578125" style="7"/>
    <col min="6657" max="6657" width="3.5703125" style="7" customWidth="1"/>
    <col min="6658" max="6658" width="9.42578125" style="7" bestFit="1" customWidth="1"/>
    <col min="6659" max="6659" width="3.5703125" style="7" customWidth="1"/>
    <col min="6660" max="6660" width="9.42578125" style="7" customWidth="1"/>
    <col min="6661" max="6661" width="1.5703125" style="7" customWidth="1"/>
    <col min="6662" max="6662" width="11.140625" style="7" customWidth="1"/>
    <col min="6663" max="6663" width="2" style="7" customWidth="1"/>
    <col min="6664" max="6664" width="11" style="7" customWidth="1"/>
    <col min="6665" max="6665" width="1.85546875" style="7" customWidth="1"/>
    <col min="6666" max="6666" width="10.42578125" style="7" bestFit="1" customWidth="1"/>
    <col min="6667" max="6667" width="1.5703125" style="7" customWidth="1"/>
    <col min="6668" max="6668" width="8.5703125" style="7" customWidth="1"/>
    <col min="6669" max="6669" width="1.5703125" style="7" customWidth="1"/>
    <col min="6670" max="6670" width="8.5703125" style="7" customWidth="1"/>
    <col min="6671" max="6671" width="1.5703125" style="7" customWidth="1"/>
    <col min="6672" max="6672" width="10.5703125" style="7" bestFit="1" customWidth="1"/>
    <col min="6673" max="6673" width="1.42578125" style="7" customWidth="1"/>
    <col min="6674" max="6674" width="10.42578125" style="7" customWidth="1"/>
    <col min="6675" max="6675" width="1.42578125" style="7" customWidth="1"/>
    <col min="6676" max="6676" width="10.5703125" style="7" bestFit="1" customWidth="1"/>
    <col min="6677" max="6912" width="11.42578125" style="7"/>
    <col min="6913" max="6913" width="3.5703125" style="7" customWidth="1"/>
    <col min="6914" max="6914" width="9.42578125" style="7" bestFit="1" customWidth="1"/>
    <col min="6915" max="6915" width="3.5703125" style="7" customWidth="1"/>
    <col min="6916" max="6916" width="9.42578125" style="7" customWidth="1"/>
    <col min="6917" max="6917" width="1.5703125" style="7" customWidth="1"/>
    <col min="6918" max="6918" width="11.140625" style="7" customWidth="1"/>
    <col min="6919" max="6919" width="2" style="7" customWidth="1"/>
    <col min="6920" max="6920" width="11" style="7" customWidth="1"/>
    <col min="6921" max="6921" width="1.85546875" style="7" customWidth="1"/>
    <col min="6922" max="6922" width="10.42578125" style="7" bestFit="1" customWidth="1"/>
    <col min="6923" max="6923" width="1.5703125" style="7" customWidth="1"/>
    <col min="6924" max="6924" width="8.5703125" style="7" customWidth="1"/>
    <col min="6925" max="6925" width="1.5703125" style="7" customWidth="1"/>
    <col min="6926" max="6926" width="8.5703125" style="7" customWidth="1"/>
    <col min="6927" max="6927" width="1.5703125" style="7" customWidth="1"/>
    <col min="6928" max="6928" width="10.5703125" style="7" bestFit="1" customWidth="1"/>
    <col min="6929" max="6929" width="1.42578125" style="7" customWidth="1"/>
    <col min="6930" max="6930" width="10.42578125" style="7" customWidth="1"/>
    <col min="6931" max="6931" width="1.42578125" style="7" customWidth="1"/>
    <col min="6932" max="6932" width="10.5703125" style="7" bestFit="1" customWidth="1"/>
    <col min="6933" max="7168" width="11.42578125" style="7"/>
    <col min="7169" max="7169" width="3.5703125" style="7" customWidth="1"/>
    <col min="7170" max="7170" width="9.42578125" style="7" bestFit="1" customWidth="1"/>
    <col min="7171" max="7171" width="3.5703125" style="7" customWidth="1"/>
    <col min="7172" max="7172" width="9.42578125" style="7" customWidth="1"/>
    <col min="7173" max="7173" width="1.5703125" style="7" customWidth="1"/>
    <col min="7174" max="7174" width="11.140625" style="7" customWidth="1"/>
    <col min="7175" max="7175" width="2" style="7" customWidth="1"/>
    <col min="7176" max="7176" width="11" style="7" customWidth="1"/>
    <col min="7177" max="7177" width="1.85546875" style="7" customWidth="1"/>
    <col min="7178" max="7178" width="10.42578125" style="7" bestFit="1" customWidth="1"/>
    <col min="7179" max="7179" width="1.5703125" style="7" customWidth="1"/>
    <col min="7180" max="7180" width="8.5703125" style="7" customWidth="1"/>
    <col min="7181" max="7181" width="1.5703125" style="7" customWidth="1"/>
    <col min="7182" max="7182" width="8.5703125" style="7" customWidth="1"/>
    <col min="7183" max="7183" width="1.5703125" style="7" customWidth="1"/>
    <col min="7184" max="7184" width="10.5703125" style="7" bestFit="1" customWidth="1"/>
    <col min="7185" max="7185" width="1.42578125" style="7" customWidth="1"/>
    <col min="7186" max="7186" width="10.42578125" style="7" customWidth="1"/>
    <col min="7187" max="7187" width="1.42578125" style="7" customWidth="1"/>
    <col min="7188" max="7188" width="10.5703125" style="7" bestFit="1" customWidth="1"/>
    <col min="7189" max="7424" width="11.42578125" style="7"/>
    <col min="7425" max="7425" width="3.5703125" style="7" customWidth="1"/>
    <col min="7426" max="7426" width="9.42578125" style="7" bestFit="1" customWidth="1"/>
    <col min="7427" max="7427" width="3.5703125" style="7" customWidth="1"/>
    <col min="7428" max="7428" width="9.42578125" style="7" customWidth="1"/>
    <col min="7429" max="7429" width="1.5703125" style="7" customWidth="1"/>
    <col min="7430" max="7430" width="11.140625" style="7" customWidth="1"/>
    <col min="7431" max="7431" width="2" style="7" customWidth="1"/>
    <col min="7432" max="7432" width="11" style="7" customWidth="1"/>
    <col min="7433" max="7433" width="1.85546875" style="7" customWidth="1"/>
    <col min="7434" max="7434" width="10.42578125" style="7" bestFit="1" customWidth="1"/>
    <col min="7435" max="7435" width="1.5703125" style="7" customWidth="1"/>
    <col min="7436" max="7436" width="8.5703125" style="7" customWidth="1"/>
    <col min="7437" max="7437" width="1.5703125" style="7" customWidth="1"/>
    <col min="7438" max="7438" width="8.5703125" style="7" customWidth="1"/>
    <col min="7439" max="7439" width="1.5703125" style="7" customWidth="1"/>
    <col min="7440" max="7440" width="10.5703125" style="7" bestFit="1" customWidth="1"/>
    <col min="7441" max="7441" width="1.42578125" style="7" customWidth="1"/>
    <col min="7442" max="7442" width="10.42578125" style="7" customWidth="1"/>
    <col min="7443" max="7443" width="1.42578125" style="7" customWidth="1"/>
    <col min="7444" max="7444" width="10.5703125" style="7" bestFit="1" customWidth="1"/>
    <col min="7445" max="7680" width="11.42578125" style="7"/>
    <col min="7681" max="7681" width="3.5703125" style="7" customWidth="1"/>
    <col min="7682" max="7682" width="9.42578125" style="7" bestFit="1" customWidth="1"/>
    <col min="7683" max="7683" width="3.5703125" style="7" customWidth="1"/>
    <col min="7684" max="7684" width="9.42578125" style="7" customWidth="1"/>
    <col min="7685" max="7685" width="1.5703125" style="7" customWidth="1"/>
    <col min="7686" max="7686" width="11.140625" style="7" customWidth="1"/>
    <col min="7687" max="7687" width="2" style="7" customWidth="1"/>
    <col min="7688" max="7688" width="11" style="7" customWidth="1"/>
    <col min="7689" max="7689" width="1.85546875" style="7" customWidth="1"/>
    <col min="7690" max="7690" width="10.42578125" style="7" bestFit="1" customWidth="1"/>
    <col min="7691" max="7691" width="1.5703125" style="7" customWidth="1"/>
    <col min="7692" max="7692" width="8.5703125" style="7" customWidth="1"/>
    <col min="7693" max="7693" width="1.5703125" style="7" customWidth="1"/>
    <col min="7694" max="7694" width="8.5703125" style="7" customWidth="1"/>
    <col min="7695" max="7695" width="1.5703125" style="7" customWidth="1"/>
    <col min="7696" max="7696" width="10.5703125" style="7" bestFit="1" customWidth="1"/>
    <col min="7697" max="7697" width="1.42578125" style="7" customWidth="1"/>
    <col min="7698" max="7698" width="10.42578125" style="7" customWidth="1"/>
    <col min="7699" max="7699" width="1.42578125" style="7" customWidth="1"/>
    <col min="7700" max="7700" width="10.5703125" style="7" bestFit="1" customWidth="1"/>
    <col min="7701" max="7936" width="11.42578125" style="7"/>
    <col min="7937" max="7937" width="3.5703125" style="7" customWidth="1"/>
    <col min="7938" max="7938" width="9.42578125" style="7" bestFit="1" customWidth="1"/>
    <col min="7939" max="7939" width="3.5703125" style="7" customWidth="1"/>
    <col min="7940" max="7940" width="9.42578125" style="7" customWidth="1"/>
    <col min="7941" max="7941" width="1.5703125" style="7" customWidth="1"/>
    <col min="7942" max="7942" width="11.140625" style="7" customWidth="1"/>
    <col min="7943" max="7943" width="2" style="7" customWidth="1"/>
    <col min="7944" max="7944" width="11" style="7" customWidth="1"/>
    <col min="7945" max="7945" width="1.85546875" style="7" customWidth="1"/>
    <col min="7946" max="7946" width="10.42578125" style="7" bestFit="1" customWidth="1"/>
    <col min="7947" max="7947" width="1.5703125" style="7" customWidth="1"/>
    <col min="7948" max="7948" width="8.5703125" style="7" customWidth="1"/>
    <col min="7949" max="7949" width="1.5703125" style="7" customWidth="1"/>
    <col min="7950" max="7950" width="8.5703125" style="7" customWidth="1"/>
    <col min="7951" max="7951" width="1.5703125" style="7" customWidth="1"/>
    <col min="7952" max="7952" width="10.5703125" style="7" bestFit="1" customWidth="1"/>
    <col min="7953" max="7953" width="1.42578125" style="7" customWidth="1"/>
    <col min="7954" max="7954" width="10.42578125" style="7" customWidth="1"/>
    <col min="7955" max="7955" width="1.42578125" style="7" customWidth="1"/>
    <col min="7956" max="7956" width="10.5703125" style="7" bestFit="1" customWidth="1"/>
    <col min="7957" max="8192" width="11.42578125" style="7"/>
    <col min="8193" max="8193" width="3.5703125" style="7" customWidth="1"/>
    <col min="8194" max="8194" width="9.42578125" style="7" bestFit="1" customWidth="1"/>
    <col min="8195" max="8195" width="3.5703125" style="7" customWidth="1"/>
    <col min="8196" max="8196" width="9.42578125" style="7" customWidth="1"/>
    <col min="8197" max="8197" width="1.5703125" style="7" customWidth="1"/>
    <col min="8198" max="8198" width="11.140625" style="7" customWidth="1"/>
    <col min="8199" max="8199" width="2" style="7" customWidth="1"/>
    <col min="8200" max="8200" width="11" style="7" customWidth="1"/>
    <col min="8201" max="8201" width="1.85546875" style="7" customWidth="1"/>
    <col min="8202" max="8202" width="10.42578125" style="7" bestFit="1" customWidth="1"/>
    <col min="8203" max="8203" width="1.5703125" style="7" customWidth="1"/>
    <col min="8204" max="8204" width="8.5703125" style="7" customWidth="1"/>
    <col min="8205" max="8205" width="1.5703125" style="7" customWidth="1"/>
    <col min="8206" max="8206" width="8.5703125" style="7" customWidth="1"/>
    <col min="8207" max="8207" width="1.5703125" style="7" customWidth="1"/>
    <col min="8208" max="8208" width="10.5703125" style="7" bestFit="1" customWidth="1"/>
    <col min="8209" max="8209" width="1.42578125" style="7" customWidth="1"/>
    <col min="8210" max="8210" width="10.42578125" style="7" customWidth="1"/>
    <col min="8211" max="8211" width="1.42578125" style="7" customWidth="1"/>
    <col min="8212" max="8212" width="10.5703125" style="7" bestFit="1" customWidth="1"/>
    <col min="8213" max="8448" width="11.42578125" style="7"/>
    <col min="8449" max="8449" width="3.5703125" style="7" customWidth="1"/>
    <col min="8450" max="8450" width="9.42578125" style="7" bestFit="1" customWidth="1"/>
    <col min="8451" max="8451" width="3.5703125" style="7" customWidth="1"/>
    <col min="8452" max="8452" width="9.42578125" style="7" customWidth="1"/>
    <col min="8453" max="8453" width="1.5703125" style="7" customWidth="1"/>
    <col min="8454" max="8454" width="11.140625" style="7" customWidth="1"/>
    <col min="8455" max="8455" width="2" style="7" customWidth="1"/>
    <col min="8456" max="8456" width="11" style="7" customWidth="1"/>
    <col min="8457" max="8457" width="1.85546875" style="7" customWidth="1"/>
    <col min="8458" max="8458" width="10.42578125" style="7" bestFit="1" customWidth="1"/>
    <col min="8459" max="8459" width="1.5703125" style="7" customWidth="1"/>
    <col min="8460" max="8460" width="8.5703125" style="7" customWidth="1"/>
    <col min="8461" max="8461" width="1.5703125" style="7" customWidth="1"/>
    <col min="8462" max="8462" width="8.5703125" style="7" customWidth="1"/>
    <col min="8463" max="8463" width="1.5703125" style="7" customWidth="1"/>
    <col min="8464" max="8464" width="10.5703125" style="7" bestFit="1" customWidth="1"/>
    <col min="8465" max="8465" width="1.42578125" style="7" customWidth="1"/>
    <col min="8466" max="8466" width="10.42578125" style="7" customWidth="1"/>
    <col min="8467" max="8467" width="1.42578125" style="7" customWidth="1"/>
    <col min="8468" max="8468" width="10.5703125" style="7" bestFit="1" customWidth="1"/>
    <col min="8469" max="8704" width="11.42578125" style="7"/>
    <col min="8705" max="8705" width="3.5703125" style="7" customWidth="1"/>
    <col min="8706" max="8706" width="9.42578125" style="7" bestFit="1" customWidth="1"/>
    <col min="8707" max="8707" width="3.5703125" style="7" customWidth="1"/>
    <col min="8708" max="8708" width="9.42578125" style="7" customWidth="1"/>
    <col min="8709" max="8709" width="1.5703125" style="7" customWidth="1"/>
    <col min="8710" max="8710" width="11.140625" style="7" customWidth="1"/>
    <col min="8711" max="8711" width="2" style="7" customWidth="1"/>
    <col min="8712" max="8712" width="11" style="7" customWidth="1"/>
    <col min="8713" max="8713" width="1.85546875" style="7" customWidth="1"/>
    <col min="8714" max="8714" width="10.42578125" style="7" bestFit="1" customWidth="1"/>
    <col min="8715" max="8715" width="1.5703125" style="7" customWidth="1"/>
    <col min="8716" max="8716" width="8.5703125" style="7" customWidth="1"/>
    <col min="8717" max="8717" width="1.5703125" style="7" customWidth="1"/>
    <col min="8718" max="8718" width="8.5703125" style="7" customWidth="1"/>
    <col min="8719" max="8719" width="1.5703125" style="7" customWidth="1"/>
    <col min="8720" max="8720" width="10.5703125" style="7" bestFit="1" customWidth="1"/>
    <col min="8721" max="8721" width="1.42578125" style="7" customWidth="1"/>
    <col min="8722" max="8722" width="10.42578125" style="7" customWidth="1"/>
    <col min="8723" max="8723" width="1.42578125" style="7" customWidth="1"/>
    <col min="8724" max="8724" width="10.5703125" style="7" bestFit="1" customWidth="1"/>
    <col min="8725" max="8960" width="11.42578125" style="7"/>
    <col min="8961" max="8961" width="3.5703125" style="7" customWidth="1"/>
    <col min="8962" max="8962" width="9.42578125" style="7" bestFit="1" customWidth="1"/>
    <col min="8963" max="8963" width="3.5703125" style="7" customWidth="1"/>
    <col min="8964" max="8964" width="9.42578125" style="7" customWidth="1"/>
    <col min="8965" max="8965" width="1.5703125" style="7" customWidth="1"/>
    <col min="8966" max="8966" width="11.140625" style="7" customWidth="1"/>
    <col min="8967" max="8967" width="2" style="7" customWidth="1"/>
    <col min="8968" max="8968" width="11" style="7" customWidth="1"/>
    <col min="8969" max="8969" width="1.85546875" style="7" customWidth="1"/>
    <col min="8970" max="8970" width="10.42578125" style="7" bestFit="1" customWidth="1"/>
    <col min="8971" max="8971" width="1.5703125" style="7" customWidth="1"/>
    <col min="8972" max="8972" width="8.5703125" style="7" customWidth="1"/>
    <col min="8973" max="8973" width="1.5703125" style="7" customWidth="1"/>
    <col min="8974" max="8974" width="8.5703125" style="7" customWidth="1"/>
    <col min="8975" max="8975" width="1.5703125" style="7" customWidth="1"/>
    <col min="8976" max="8976" width="10.5703125" style="7" bestFit="1" customWidth="1"/>
    <col min="8977" max="8977" width="1.42578125" style="7" customWidth="1"/>
    <col min="8978" max="8978" width="10.42578125" style="7" customWidth="1"/>
    <col min="8979" max="8979" width="1.42578125" style="7" customWidth="1"/>
    <col min="8980" max="8980" width="10.5703125" style="7" bestFit="1" customWidth="1"/>
    <col min="8981" max="9216" width="11.42578125" style="7"/>
    <col min="9217" max="9217" width="3.5703125" style="7" customWidth="1"/>
    <col min="9218" max="9218" width="9.42578125" style="7" bestFit="1" customWidth="1"/>
    <col min="9219" max="9219" width="3.5703125" style="7" customWidth="1"/>
    <col min="9220" max="9220" width="9.42578125" style="7" customWidth="1"/>
    <col min="9221" max="9221" width="1.5703125" style="7" customWidth="1"/>
    <col min="9222" max="9222" width="11.140625" style="7" customWidth="1"/>
    <col min="9223" max="9223" width="2" style="7" customWidth="1"/>
    <col min="9224" max="9224" width="11" style="7" customWidth="1"/>
    <col min="9225" max="9225" width="1.85546875" style="7" customWidth="1"/>
    <col min="9226" max="9226" width="10.42578125" style="7" bestFit="1" customWidth="1"/>
    <col min="9227" max="9227" width="1.5703125" style="7" customWidth="1"/>
    <col min="9228" max="9228" width="8.5703125" style="7" customWidth="1"/>
    <col min="9229" max="9229" width="1.5703125" style="7" customWidth="1"/>
    <col min="9230" max="9230" width="8.5703125" style="7" customWidth="1"/>
    <col min="9231" max="9231" width="1.5703125" style="7" customWidth="1"/>
    <col min="9232" max="9232" width="10.5703125" style="7" bestFit="1" customWidth="1"/>
    <col min="9233" max="9233" width="1.42578125" style="7" customWidth="1"/>
    <col min="9234" max="9234" width="10.42578125" style="7" customWidth="1"/>
    <col min="9235" max="9235" width="1.42578125" style="7" customWidth="1"/>
    <col min="9236" max="9236" width="10.5703125" style="7" bestFit="1" customWidth="1"/>
    <col min="9237" max="9472" width="11.42578125" style="7"/>
    <col min="9473" max="9473" width="3.5703125" style="7" customWidth="1"/>
    <col min="9474" max="9474" width="9.42578125" style="7" bestFit="1" customWidth="1"/>
    <col min="9475" max="9475" width="3.5703125" style="7" customWidth="1"/>
    <col min="9476" max="9476" width="9.42578125" style="7" customWidth="1"/>
    <col min="9477" max="9477" width="1.5703125" style="7" customWidth="1"/>
    <col min="9478" max="9478" width="11.140625" style="7" customWidth="1"/>
    <col min="9479" max="9479" width="2" style="7" customWidth="1"/>
    <col min="9480" max="9480" width="11" style="7" customWidth="1"/>
    <col min="9481" max="9481" width="1.85546875" style="7" customWidth="1"/>
    <col min="9482" max="9482" width="10.42578125" style="7" bestFit="1" customWidth="1"/>
    <col min="9483" max="9483" width="1.5703125" style="7" customWidth="1"/>
    <col min="9484" max="9484" width="8.5703125" style="7" customWidth="1"/>
    <col min="9485" max="9485" width="1.5703125" style="7" customWidth="1"/>
    <col min="9486" max="9486" width="8.5703125" style="7" customWidth="1"/>
    <col min="9487" max="9487" width="1.5703125" style="7" customWidth="1"/>
    <col min="9488" max="9488" width="10.5703125" style="7" bestFit="1" customWidth="1"/>
    <col min="9489" max="9489" width="1.42578125" style="7" customWidth="1"/>
    <col min="9490" max="9490" width="10.42578125" style="7" customWidth="1"/>
    <col min="9491" max="9491" width="1.42578125" style="7" customWidth="1"/>
    <col min="9492" max="9492" width="10.5703125" style="7" bestFit="1" customWidth="1"/>
    <col min="9493" max="9728" width="11.42578125" style="7"/>
    <col min="9729" max="9729" width="3.5703125" style="7" customWidth="1"/>
    <col min="9730" max="9730" width="9.42578125" style="7" bestFit="1" customWidth="1"/>
    <col min="9731" max="9731" width="3.5703125" style="7" customWidth="1"/>
    <col min="9732" max="9732" width="9.42578125" style="7" customWidth="1"/>
    <col min="9733" max="9733" width="1.5703125" style="7" customWidth="1"/>
    <col min="9734" max="9734" width="11.140625" style="7" customWidth="1"/>
    <col min="9735" max="9735" width="2" style="7" customWidth="1"/>
    <col min="9736" max="9736" width="11" style="7" customWidth="1"/>
    <col min="9737" max="9737" width="1.85546875" style="7" customWidth="1"/>
    <col min="9738" max="9738" width="10.42578125" style="7" bestFit="1" customWidth="1"/>
    <col min="9739" max="9739" width="1.5703125" style="7" customWidth="1"/>
    <col min="9740" max="9740" width="8.5703125" style="7" customWidth="1"/>
    <col min="9741" max="9741" width="1.5703125" style="7" customWidth="1"/>
    <col min="9742" max="9742" width="8.5703125" style="7" customWidth="1"/>
    <col min="9743" max="9743" width="1.5703125" style="7" customWidth="1"/>
    <col min="9744" max="9744" width="10.5703125" style="7" bestFit="1" customWidth="1"/>
    <col min="9745" max="9745" width="1.42578125" style="7" customWidth="1"/>
    <col min="9746" max="9746" width="10.42578125" style="7" customWidth="1"/>
    <col min="9747" max="9747" width="1.42578125" style="7" customWidth="1"/>
    <col min="9748" max="9748" width="10.5703125" style="7" bestFit="1" customWidth="1"/>
    <col min="9749" max="9984" width="11.42578125" style="7"/>
    <col min="9985" max="9985" width="3.5703125" style="7" customWidth="1"/>
    <col min="9986" max="9986" width="9.42578125" style="7" bestFit="1" customWidth="1"/>
    <col min="9987" max="9987" width="3.5703125" style="7" customWidth="1"/>
    <col min="9988" max="9988" width="9.42578125" style="7" customWidth="1"/>
    <col min="9989" max="9989" width="1.5703125" style="7" customWidth="1"/>
    <col min="9990" max="9990" width="11.140625" style="7" customWidth="1"/>
    <col min="9991" max="9991" width="2" style="7" customWidth="1"/>
    <col min="9992" max="9992" width="11" style="7" customWidth="1"/>
    <col min="9993" max="9993" width="1.85546875" style="7" customWidth="1"/>
    <col min="9994" max="9994" width="10.42578125" style="7" bestFit="1" customWidth="1"/>
    <col min="9995" max="9995" width="1.5703125" style="7" customWidth="1"/>
    <col min="9996" max="9996" width="8.5703125" style="7" customWidth="1"/>
    <col min="9997" max="9997" width="1.5703125" style="7" customWidth="1"/>
    <col min="9998" max="9998" width="8.5703125" style="7" customWidth="1"/>
    <col min="9999" max="9999" width="1.5703125" style="7" customWidth="1"/>
    <col min="10000" max="10000" width="10.5703125" style="7" bestFit="1" customWidth="1"/>
    <col min="10001" max="10001" width="1.42578125" style="7" customWidth="1"/>
    <col min="10002" max="10002" width="10.42578125" style="7" customWidth="1"/>
    <col min="10003" max="10003" width="1.42578125" style="7" customWidth="1"/>
    <col min="10004" max="10004" width="10.5703125" style="7" bestFit="1" customWidth="1"/>
    <col min="10005" max="10240" width="11.42578125" style="7"/>
    <col min="10241" max="10241" width="3.5703125" style="7" customWidth="1"/>
    <col min="10242" max="10242" width="9.42578125" style="7" bestFit="1" customWidth="1"/>
    <col min="10243" max="10243" width="3.5703125" style="7" customWidth="1"/>
    <col min="10244" max="10244" width="9.42578125" style="7" customWidth="1"/>
    <col min="10245" max="10245" width="1.5703125" style="7" customWidth="1"/>
    <col min="10246" max="10246" width="11.140625" style="7" customWidth="1"/>
    <col min="10247" max="10247" width="2" style="7" customWidth="1"/>
    <col min="10248" max="10248" width="11" style="7" customWidth="1"/>
    <col min="10249" max="10249" width="1.85546875" style="7" customWidth="1"/>
    <col min="10250" max="10250" width="10.42578125" style="7" bestFit="1" customWidth="1"/>
    <col min="10251" max="10251" width="1.5703125" style="7" customWidth="1"/>
    <col min="10252" max="10252" width="8.5703125" style="7" customWidth="1"/>
    <col min="10253" max="10253" width="1.5703125" style="7" customWidth="1"/>
    <col min="10254" max="10254" width="8.5703125" style="7" customWidth="1"/>
    <col min="10255" max="10255" width="1.5703125" style="7" customWidth="1"/>
    <col min="10256" max="10256" width="10.5703125" style="7" bestFit="1" customWidth="1"/>
    <col min="10257" max="10257" width="1.42578125" style="7" customWidth="1"/>
    <col min="10258" max="10258" width="10.42578125" style="7" customWidth="1"/>
    <col min="10259" max="10259" width="1.42578125" style="7" customWidth="1"/>
    <col min="10260" max="10260" width="10.5703125" style="7" bestFit="1" customWidth="1"/>
    <col min="10261" max="10496" width="11.42578125" style="7"/>
    <col min="10497" max="10497" width="3.5703125" style="7" customWidth="1"/>
    <col min="10498" max="10498" width="9.42578125" style="7" bestFit="1" customWidth="1"/>
    <col min="10499" max="10499" width="3.5703125" style="7" customWidth="1"/>
    <col min="10500" max="10500" width="9.42578125" style="7" customWidth="1"/>
    <col min="10501" max="10501" width="1.5703125" style="7" customWidth="1"/>
    <col min="10502" max="10502" width="11.140625" style="7" customWidth="1"/>
    <col min="10503" max="10503" width="2" style="7" customWidth="1"/>
    <col min="10504" max="10504" width="11" style="7" customWidth="1"/>
    <col min="10505" max="10505" width="1.85546875" style="7" customWidth="1"/>
    <col min="10506" max="10506" width="10.42578125" style="7" bestFit="1" customWidth="1"/>
    <col min="10507" max="10507" width="1.5703125" style="7" customWidth="1"/>
    <col min="10508" max="10508" width="8.5703125" style="7" customWidth="1"/>
    <col min="10509" max="10509" width="1.5703125" style="7" customWidth="1"/>
    <col min="10510" max="10510" width="8.5703125" style="7" customWidth="1"/>
    <col min="10511" max="10511" width="1.5703125" style="7" customWidth="1"/>
    <col min="10512" max="10512" width="10.5703125" style="7" bestFit="1" customWidth="1"/>
    <col min="10513" max="10513" width="1.42578125" style="7" customWidth="1"/>
    <col min="10514" max="10514" width="10.42578125" style="7" customWidth="1"/>
    <col min="10515" max="10515" width="1.42578125" style="7" customWidth="1"/>
    <col min="10516" max="10516" width="10.5703125" style="7" bestFit="1" customWidth="1"/>
    <col min="10517" max="10752" width="11.42578125" style="7"/>
    <col min="10753" max="10753" width="3.5703125" style="7" customWidth="1"/>
    <col min="10754" max="10754" width="9.42578125" style="7" bestFit="1" customWidth="1"/>
    <col min="10755" max="10755" width="3.5703125" style="7" customWidth="1"/>
    <col min="10756" max="10756" width="9.42578125" style="7" customWidth="1"/>
    <col min="10757" max="10757" width="1.5703125" style="7" customWidth="1"/>
    <col min="10758" max="10758" width="11.140625" style="7" customWidth="1"/>
    <col min="10759" max="10759" width="2" style="7" customWidth="1"/>
    <col min="10760" max="10760" width="11" style="7" customWidth="1"/>
    <col min="10761" max="10761" width="1.85546875" style="7" customWidth="1"/>
    <col min="10762" max="10762" width="10.42578125" style="7" bestFit="1" customWidth="1"/>
    <col min="10763" max="10763" width="1.5703125" style="7" customWidth="1"/>
    <col min="10764" max="10764" width="8.5703125" style="7" customWidth="1"/>
    <col min="10765" max="10765" width="1.5703125" style="7" customWidth="1"/>
    <col min="10766" max="10766" width="8.5703125" style="7" customWidth="1"/>
    <col min="10767" max="10767" width="1.5703125" style="7" customWidth="1"/>
    <col min="10768" max="10768" width="10.5703125" style="7" bestFit="1" customWidth="1"/>
    <col min="10769" max="10769" width="1.42578125" style="7" customWidth="1"/>
    <col min="10770" max="10770" width="10.42578125" style="7" customWidth="1"/>
    <col min="10771" max="10771" width="1.42578125" style="7" customWidth="1"/>
    <col min="10772" max="10772" width="10.5703125" style="7" bestFit="1" customWidth="1"/>
    <col min="10773" max="11008" width="11.42578125" style="7"/>
    <col min="11009" max="11009" width="3.5703125" style="7" customWidth="1"/>
    <col min="11010" max="11010" width="9.42578125" style="7" bestFit="1" customWidth="1"/>
    <col min="11011" max="11011" width="3.5703125" style="7" customWidth="1"/>
    <col min="11012" max="11012" width="9.42578125" style="7" customWidth="1"/>
    <col min="11013" max="11013" width="1.5703125" style="7" customWidth="1"/>
    <col min="11014" max="11014" width="11.140625" style="7" customWidth="1"/>
    <col min="11015" max="11015" width="2" style="7" customWidth="1"/>
    <col min="11016" max="11016" width="11" style="7" customWidth="1"/>
    <col min="11017" max="11017" width="1.85546875" style="7" customWidth="1"/>
    <col min="11018" max="11018" width="10.42578125" style="7" bestFit="1" customWidth="1"/>
    <col min="11019" max="11019" width="1.5703125" style="7" customWidth="1"/>
    <col min="11020" max="11020" width="8.5703125" style="7" customWidth="1"/>
    <col min="11021" max="11021" width="1.5703125" style="7" customWidth="1"/>
    <col min="11022" max="11022" width="8.5703125" style="7" customWidth="1"/>
    <col min="11023" max="11023" width="1.5703125" style="7" customWidth="1"/>
    <col min="11024" max="11024" width="10.5703125" style="7" bestFit="1" customWidth="1"/>
    <col min="11025" max="11025" width="1.42578125" style="7" customWidth="1"/>
    <col min="11026" max="11026" width="10.42578125" style="7" customWidth="1"/>
    <col min="11027" max="11027" width="1.42578125" style="7" customWidth="1"/>
    <col min="11028" max="11028" width="10.5703125" style="7" bestFit="1" customWidth="1"/>
    <col min="11029" max="11264" width="11.42578125" style="7"/>
    <col min="11265" max="11265" width="3.5703125" style="7" customWidth="1"/>
    <col min="11266" max="11266" width="9.42578125" style="7" bestFit="1" customWidth="1"/>
    <col min="11267" max="11267" width="3.5703125" style="7" customWidth="1"/>
    <col min="11268" max="11268" width="9.42578125" style="7" customWidth="1"/>
    <col min="11269" max="11269" width="1.5703125" style="7" customWidth="1"/>
    <col min="11270" max="11270" width="11.140625" style="7" customWidth="1"/>
    <col min="11271" max="11271" width="2" style="7" customWidth="1"/>
    <col min="11272" max="11272" width="11" style="7" customWidth="1"/>
    <col min="11273" max="11273" width="1.85546875" style="7" customWidth="1"/>
    <col min="11274" max="11274" width="10.42578125" style="7" bestFit="1" customWidth="1"/>
    <col min="11275" max="11275" width="1.5703125" style="7" customWidth="1"/>
    <col min="11276" max="11276" width="8.5703125" style="7" customWidth="1"/>
    <col min="11277" max="11277" width="1.5703125" style="7" customWidth="1"/>
    <col min="11278" max="11278" width="8.5703125" style="7" customWidth="1"/>
    <col min="11279" max="11279" width="1.5703125" style="7" customWidth="1"/>
    <col min="11280" max="11280" width="10.5703125" style="7" bestFit="1" customWidth="1"/>
    <col min="11281" max="11281" width="1.42578125" style="7" customWidth="1"/>
    <col min="11282" max="11282" width="10.42578125" style="7" customWidth="1"/>
    <col min="11283" max="11283" width="1.42578125" style="7" customWidth="1"/>
    <col min="11284" max="11284" width="10.5703125" style="7" bestFit="1" customWidth="1"/>
    <col min="11285" max="11520" width="11.42578125" style="7"/>
    <col min="11521" max="11521" width="3.5703125" style="7" customWidth="1"/>
    <col min="11522" max="11522" width="9.42578125" style="7" bestFit="1" customWidth="1"/>
    <col min="11523" max="11523" width="3.5703125" style="7" customWidth="1"/>
    <col min="11524" max="11524" width="9.42578125" style="7" customWidth="1"/>
    <col min="11525" max="11525" width="1.5703125" style="7" customWidth="1"/>
    <col min="11526" max="11526" width="11.140625" style="7" customWidth="1"/>
    <col min="11527" max="11527" width="2" style="7" customWidth="1"/>
    <col min="11528" max="11528" width="11" style="7" customWidth="1"/>
    <col min="11529" max="11529" width="1.85546875" style="7" customWidth="1"/>
    <col min="11530" max="11530" width="10.42578125" style="7" bestFit="1" customWidth="1"/>
    <col min="11531" max="11531" width="1.5703125" style="7" customWidth="1"/>
    <col min="11532" max="11532" width="8.5703125" style="7" customWidth="1"/>
    <col min="11533" max="11533" width="1.5703125" style="7" customWidth="1"/>
    <col min="11534" max="11534" width="8.5703125" style="7" customWidth="1"/>
    <col min="11535" max="11535" width="1.5703125" style="7" customWidth="1"/>
    <col min="11536" max="11536" width="10.5703125" style="7" bestFit="1" customWidth="1"/>
    <col min="11537" max="11537" width="1.42578125" style="7" customWidth="1"/>
    <col min="11538" max="11538" width="10.42578125" style="7" customWidth="1"/>
    <col min="11539" max="11539" width="1.42578125" style="7" customWidth="1"/>
    <col min="11540" max="11540" width="10.5703125" style="7" bestFit="1" customWidth="1"/>
    <col min="11541" max="11776" width="11.42578125" style="7"/>
    <col min="11777" max="11777" width="3.5703125" style="7" customWidth="1"/>
    <col min="11778" max="11778" width="9.42578125" style="7" bestFit="1" customWidth="1"/>
    <col min="11779" max="11779" width="3.5703125" style="7" customWidth="1"/>
    <col min="11780" max="11780" width="9.42578125" style="7" customWidth="1"/>
    <col min="11781" max="11781" width="1.5703125" style="7" customWidth="1"/>
    <col min="11782" max="11782" width="11.140625" style="7" customWidth="1"/>
    <col min="11783" max="11783" width="2" style="7" customWidth="1"/>
    <col min="11784" max="11784" width="11" style="7" customWidth="1"/>
    <col min="11785" max="11785" width="1.85546875" style="7" customWidth="1"/>
    <col min="11786" max="11786" width="10.42578125" style="7" bestFit="1" customWidth="1"/>
    <col min="11787" max="11787" width="1.5703125" style="7" customWidth="1"/>
    <col min="11788" max="11788" width="8.5703125" style="7" customWidth="1"/>
    <col min="11789" max="11789" width="1.5703125" style="7" customWidth="1"/>
    <col min="11790" max="11790" width="8.5703125" style="7" customWidth="1"/>
    <col min="11791" max="11791" width="1.5703125" style="7" customWidth="1"/>
    <col min="11792" max="11792" width="10.5703125" style="7" bestFit="1" customWidth="1"/>
    <col min="11793" max="11793" width="1.42578125" style="7" customWidth="1"/>
    <col min="11794" max="11794" width="10.42578125" style="7" customWidth="1"/>
    <col min="11795" max="11795" width="1.42578125" style="7" customWidth="1"/>
    <col min="11796" max="11796" width="10.5703125" style="7" bestFit="1" customWidth="1"/>
    <col min="11797" max="12032" width="11.42578125" style="7"/>
    <col min="12033" max="12033" width="3.5703125" style="7" customWidth="1"/>
    <col min="12034" max="12034" width="9.42578125" style="7" bestFit="1" customWidth="1"/>
    <col min="12035" max="12035" width="3.5703125" style="7" customWidth="1"/>
    <col min="12036" max="12036" width="9.42578125" style="7" customWidth="1"/>
    <col min="12037" max="12037" width="1.5703125" style="7" customWidth="1"/>
    <col min="12038" max="12038" width="11.140625" style="7" customWidth="1"/>
    <col min="12039" max="12039" width="2" style="7" customWidth="1"/>
    <col min="12040" max="12040" width="11" style="7" customWidth="1"/>
    <col min="12041" max="12041" width="1.85546875" style="7" customWidth="1"/>
    <col min="12042" max="12042" width="10.42578125" style="7" bestFit="1" customWidth="1"/>
    <col min="12043" max="12043" width="1.5703125" style="7" customWidth="1"/>
    <col min="12044" max="12044" width="8.5703125" style="7" customWidth="1"/>
    <col min="12045" max="12045" width="1.5703125" style="7" customWidth="1"/>
    <col min="12046" max="12046" width="8.5703125" style="7" customWidth="1"/>
    <col min="12047" max="12047" width="1.5703125" style="7" customWidth="1"/>
    <col min="12048" max="12048" width="10.5703125" style="7" bestFit="1" customWidth="1"/>
    <col min="12049" max="12049" width="1.42578125" style="7" customWidth="1"/>
    <col min="12050" max="12050" width="10.42578125" style="7" customWidth="1"/>
    <col min="12051" max="12051" width="1.42578125" style="7" customWidth="1"/>
    <col min="12052" max="12052" width="10.5703125" style="7" bestFit="1" customWidth="1"/>
    <col min="12053" max="12288" width="11.42578125" style="7"/>
    <col min="12289" max="12289" width="3.5703125" style="7" customWidth="1"/>
    <col min="12290" max="12290" width="9.42578125" style="7" bestFit="1" customWidth="1"/>
    <col min="12291" max="12291" width="3.5703125" style="7" customWidth="1"/>
    <col min="12292" max="12292" width="9.42578125" style="7" customWidth="1"/>
    <col min="12293" max="12293" width="1.5703125" style="7" customWidth="1"/>
    <col min="12294" max="12294" width="11.140625" style="7" customWidth="1"/>
    <col min="12295" max="12295" width="2" style="7" customWidth="1"/>
    <col min="12296" max="12296" width="11" style="7" customWidth="1"/>
    <col min="12297" max="12297" width="1.85546875" style="7" customWidth="1"/>
    <col min="12298" max="12298" width="10.42578125" style="7" bestFit="1" customWidth="1"/>
    <col min="12299" max="12299" width="1.5703125" style="7" customWidth="1"/>
    <col min="12300" max="12300" width="8.5703125" style="7" customWidth="1"/>
    <col min="12301" max="12301" width="1.5703125" style="7" customWidth="1"/>
    <col min="12302" max="12302" width="8.5703125" style="7" customWidth="1"/>
    <col min="12303" max="12303" width="1.5703125" style="7" customWidth="1"/>
    <col min="12304" max="12304" width="10.5703125" style="7" bestFit="1" customWidth="1"/>
    <col min="12305" max="12305" width="1.42578125" style="7" customWidth="1"/>
    <col min="12306" max="12306" width="10.42578125" style="7" customWidth="1"/>
    <col min="12307" max="12307" width="1.42578125" style="7" customWidth="1"/>
    <col min="12308" max="12308" width="10.5703125" style="7" bestFit="1" customWidth="1"/>
    <col min="12309" max="12544" width="11.42578125" style="7"/>
    <col min="12545" max="12545" width="3.5703125" style="7" customWidth="1"/>
    <col min="12546" max="12546" width="9.42578125" style="7" bestFit="1" customWidth="1"/>
    <col min="12547" max="12547" width="3.5703125" style="7" customWidth="1"/>
    <col min="12548" max="12548" width="9.42578125" style="7" customWidth="1"/>
    <col min="12549" max="12549" width="1.5703125" style="7" customWidth="1"/>
    <col min="12550" max="12550" width="11.140625" style="7" customWidth="1"/>
    <col min="12551" max="12551" width="2" style="7" customWidth="1"/>
    <col min="12552" max="12552" width="11" style="7" customWidth="1"/>
    <col min="12553" max="12553" width="1.85546875" style="7" customWidth="1"/>
    <col min="12554" max="12554" width="10.42578125" style="7" bestFit="1" customWidth="1"/>
    <col min="12555" max="12555" width="1.5703125" style="7" customWidth="1"/>
    <col min="12556" max="12556" width="8.5703125" style="7" customWidth="1"/>
    <col min="12557" max="12557" width="1.5703125" style="7" customWidth="1"/>
    <col min="12558" max="12558" width="8.5703125" style="7" customWidth="1"/>
    <col min="12559" max="12559" width="1.5703125" style="7" customWidth="1"/>
    <col min="12560" max="12560" width="10.5703125" style="7" bestFit="1" customWidth="1"/>
    <col min="12561" max="12561" width="1.42578125" style="7" customWidth="1"/>
    <col min="12562" max="12562" width="10.42578125" style="7" customWidth="1"/>
    <col min="12563" max="12563" width="1.42578125" style="7" customWidth="1"/>
    <col min="12564" max="12564" width="10.5703125" style="7" bestFit="1" customWidth="1"/>
    <col min="12565" max="12800" width="11.42578125" style="7"/>
    <col min="12801" max="12801" width="3.5703125" style="7" customWidth="1"/>
    <col min="12802" max="12802" width="9.42578125" style="7" bestFit="1" customWidth="1"/>
    <col min="12803" max="12803" width="3.5703125" style="7" customWidth="1"/>
    <col min="12804" max="12804" width="9.42578125" style="7" customWidth="1"/>
    <col min="12805" max="12805" width="1.5703125" style="7" customWidth="1"/>
    <col min="12806" max="12806" width="11.140625" style="7" customWidth="1"/>
    <col min="12807" max="12807" width="2" style="7" customWidth="1"/>
    <col min="12808" max="12808" width="11" style="7" customWidth="1"/>
    <col min="12809" max="12809" width="1.85546875" style="7" customWidth="1"/>
    <col min="12810" max="12810" width="10.42578125" style="7" bestFit="1" customWidth="1"/>
    <col min="12811" max="12811" width="1.5703125" style="7" customWidth="1"/>
    <col min="12812" max="12812" width="8.5703125" style="7" customWidth="1"/>
    <col min="12813" max="12813" width="1.5703125" style="7" customWidth="1"/>
    <col min="12814" max="12814" width="8.5703125" style="7" customWidth="1"/>
    <col min="12815" max="12815" width="1.5703125" style="7" customWidth="1"/>
    <col min="12816" max="12816" width="10.5703125" style="7" bestFit="1" customWidth="1"/>
    <col min="12817" max="12817" width="1.42578125" style="7" customWidth="1"/>
    <col min="12818" max="12818" width="10.42578125" style="7" customWidth="1"/>
    <col min="12819" max="12819" width="1.42578125" style="7" customWidth="1"/>
    <col min="12820" max="12820" width="10.5703125" style="7" bestFit="1" customWidth="1"/>
    <col min="12821" max="13056" width="11.42578125" style="7"/>
    <col min="13057" max="13057" width="3.5703125" style="7" customWidth="1"/>
    <col min="13058" max="13058" width="9.42578125" style="7" bestFit="1" customWidth="1"/>
    <col min="13059" max="13059" width="3.5703125" style="7" customWidth="1"/>
    <col min="13060" max="13060" width="9.42578125" style="7" customWidth="1"/>
    <col min="13061" max="13061" width="1.5703125" style="7" customWidth="1"/>
    <col min="13062" max="13062" width="11.140625" style="7" customWidth="1"/>
    <col min="13063" max="13063" width="2" style="7" customWidth="1"/>
    <col min="13064" max="13064" width="11" style="7" customWidth="1"/>
    <col min="13065" max="13065" width="1.85546875" style="7" customWidth="1"/>
    <col min="13066" max="13066" width="10.42578125" style="7" bestFit="1" customWidth="1"/>
    <col min="13067" max="13067" width="1.5703125" style="7" customWidth="1"/>
    <col min="13068" max="13068" width="8.5703125" style="7" customWidth="1"/>
    <col min="13069" max="13069" width="1.5703125" style="7" customWidth="1"/>
    <col min="13070" max="13070" width="8.5703125" style="7" customWidth="1"/>
    <col min="13071" max="13071" width="1.5703125" style="7" customWidth="1"/>
    <col min="13072" max="13072" width="10.5703125" style="7" bestFit="1" customWidth="1"/>
    <col min="13073" max="13073" width="1.42578125" style="7" customWidth="1"/>
    <col min="13074" max="13074" width="10.42578125" style="7" customWidth="1"/>
    <col min="13075" max="13075" width="1.42578125" style="7" customWidth="1"/>
    <col min="13076" max="13076" width="10.5703125" style="7" bestFit="1" customWidth="1"/>
    <col min="13077" max="13312" width="11.42578125" style="7"/>
    <col min="13313" max="13313" width="3.5703125" style="7" customWidth="1"/>
    <col min="13314" max="13314" width="9.42578125" style="7" bestFit="1" customWidth="1"/>
    <col min="13315" max="13315" width="3.5703125" style="7" customWidth="1"/>
    <col min="13316" max="13316" width="9.42578125" style="7" customWidth="1"/>
    <col min="13317" max="13317" width="1.5703125" style="7" customWidth="1"/>
    <col min="13318" max="13318" width="11.140625" style="7" customWidth="1"/>
    <col min="13319" max="13319" width="2" style="7" customWidth="1"/>
    <col min="13320" max="13320" width="11" style="7" customWidth="1"/>
    <col min="13321" max="13321" width="1.85546875" style="7" customWidth="1"/>
    <col min="13322" max="13322" width="10.42578125" style="7" bestFit="1" customWidth="1"/>
    <col min="13323" max="13323" width="1.5703125" style="7" customWidth="1"/>
    <col min="13324" max="13324" width="8.5703125" style="7" customWidth="1"/>
    <col min="13325" max="13325" width="1.5703125" style="7" customWidth="1"/>
    <col min="13326" max="13326" width="8.5703125" style="7" customWidth="1"/>
    <col min="13327" max="13327" width="1.5703125" style="7" customWidth="1"/>
    <col min="13328" max="13328" width="10.5703125" style="7" bestFit="1" customWidth="1"/>
    <col min="13329" max="13329" width="1.42578125" style="7" customWidth="1"/>
    <col min="13330" max="13330" width="10.42578125" style="7" customWidth="1"/>
    <col min="13331" max="13331" width="1.42578125" style="7" customWidth="1"/>
    <col min="13332" max="13332" width="10.5703125" style="7" bestFit="1" customWidth="1"/>
    <col min="13333" max="13568" width="11.42578125" style="7"/>
    <col min="13569" max="13569" width="3.5703125" style="7" customWidth="1"/>
    <col min="13570" max="13570" width="9.42578125" style="7" bestFit="1" customWidth="1"/>
    <col min="13571" max="13571" width="3.5703125" style="7" customWidth="1"/>
    <col min="13572" max="13572" width="9.42578125" style="7" customWidth="1"/>
    <col min="13573" max="13573" width="1.5703125" style="7" customWidth="1"/>
    <col min="13574" max="13574" width="11.140625" style="7" customWidth="1"/>
    <col min="13575" max="13575" width="2" style="7" customWidth="1"/>
    <col min="13576" max="13576" width="11" style="7" customWidth="1"/>
    <col min="13577" max="13577" width="1.85546875" style="7" customWidth="1"/>
    <col min="13578" max="13578" width="10.42578125" style="7" bestFit="1" customWidth="1"/>
    <col min="13579" max="13579" width="1.5703125" style="7" customWidth="1"/>
    <col min="13580" max="13580" width="8.5703125" style="7" customWidth="1"/>
    <col min="13581" max="13581" width="1.5703125" style="7" customWidth="1"/>
    <col min="13582" max="13582" width="8.5703125" style="7" customWidth="1"/>
    <col min="13583" max="13583" width="1.5703125" style="7" customWidth="1"/>
    <col min="13584" max="13584" width="10.5703125" style="7" bestFit="1" customWidth="1"/>
    <col min="13585" max="13585" width="1.42578125" style="7" customWidth="1"/>
    <col min="13586" max="13586" width="10.42578125" style="7" customWidth="1"/>
    <col min="13587" max="13587" width="1.42578125" style="7" customWidth="1"/>
    <col min="13588" max="13588" width="10.5703125" style="7" bestFit="1" customWidth="1"/>
    <col min="13589" max="13824" width="11.42578125" style="7"/>
    <col min="13825" max="13825" width="3.5703125" style="7" customWidth="1"/>
    <col min="13826" max="13826" width="9.42578125" style="7" bestFit="1" customWidth="1"/>
    <col min="13827" max="13827" width="3.5703125" style="7" customWidth="1"/>
    <col min="13828" max="13828" width="9.42578125" style="7" customWidth="1"/>
    <col min="13829" max="13829" width="1.5703125" style="7" customWidth="1"/>
    <col min="13830" max="13830" width="11.140625" style="7" customWidth="1"/>
    <col min="13831" max="13831" width="2" style="7" customWidth="1"/>
    <col min="13832" max="13832" width="11" style="7" customWidth="1"/>
    <col min="13833" max="13833" width="1.85546875" style="7" customWidth="1"/>
    <col min="13834" max="13834" width="10.42578125" style="7" bestFit="1" customWidth="1"/>
    <col min="13835" max="13835" width="1.5703125" style="7" customWidth="1"/>
    <col min="13836" max="13836" width="8.5703125" style="7" customWidth="1"/>
    <col min="13837" max="13837" width="1.5703125" style="7" customWidth="1"/>
    <col min="13838" max="13838" width="8.5703125" style="7" customWidth="1"/>
    <col min="13839" max="13839" width="1.5703125" style="7" customWidth="1"/>
    <col min="13840" max="13840" width="10.5703125" style="7" bestFit="1" customWidth="1"/>
    <col min="13841" max="13841" width="1.42578125" style="7" customWidth="1"/>
    <col min="13842" max="13842" width="10.42578125" style="7" customWidth="1"/>
    <col min="13843" max="13843" width="1.42578125" style="7" customWidth="1"/>
    <col min="13844" max="13844" width="10.5703125" style="7" bestFit="1" customWidth="1"/>
    <col min="13845" max="14080" width="11.42578125" style="7"/>
    <col min="14081" max="14081" width="3.5703125" style="7" customWidth="1"/>
    <col min="14082" max="14082" width="9.42578125" style="7" bestFit="1" customWidth="1"/>
    <col min="14083" max="14083" width="3.5703125" style="7" customWidth="1"/>
    <col min="14084" max="14084" width="9.42578125" style="7" customWidth="1"/>
    <col min="14085" max="14085" width="1.5703125" style="7" customWidth="1"/>
    <col min="14086" max="14086" width="11.140625" style="7" customWidth="1"/>
    <col min="14087" max="14087" width="2" style="7" customWidth="1"/>
    <col min="14088" max="14088" width="11" style="7" customWidth="1"/>
    <col min="14089" max="14089" width="1.85546875" style="7" customWidth="1"/>
    <col min="14090" max="14090" width="10.42578125" style="7" bestFit="1" customWidth="1"/>
    <col min="14091" max="14091" width="1.5703125" style="7" customWidth="1"/>
    <col min="14092" max="14092" width="8.5703125" style="7" customWidth="1"/>
    <col min="14093" max="14093" width="1.5703125" style="7" customWidth="1"/>
    <col min="14094" max="14094" width="8.5703125" style="7" customWidth="1"/>
    <col min="14095" max="14095" width="1.5703125" style="7" customWidth="1"/>
    <col min="14096" max="14096" width="10.5703125" style="7" bestFit="1" customWidth="1"/>
    <col min="14097" max="14097" width="1.42578125" style="7" customWidth="1"/>
    <col min="14098" max="14098" width="10.42578125" style="7" customWidth="1"/>
    <col min="14099" max="14099" width="1.42578125" style="7" customWidth="1"/>
    <col min="14100" max="14100" width="10.5703125" style="7" bestFit="1" customWidth="1"/>
    <col min="14101" max="14336" width="11.42578125" style="7"/>
    <col min="14337" max="14337" width="3.5703125" style="7" customWidth="1"/>
    <col min="14338" max="14338" width="9.42578125" style="7" bestFit="1" customWidth="1"/>
    <col min="14339" max="14339" width="3.5703125" style="7" customWidth="1"/>
    <col min="14340" max="14340" width="9.42578125" style="7" customWidth="1"/>
    <col min="14341" max="14341" width="1.5703125" style="7" customWidth="1"/>
    <col min="14342" max="14342" width="11.140625" style="7" customWidth="1"/>
    <col min="14343" max="14343" width="2" style="7" customWidth="1"/>
    <col min="14344" max="14344" width="11" style="7" customWidth="1"/>
    <col min="14345" max="14345" width="1.85546875" style="7" customWidth="1"/>
    <col min="14346" max="14346" width="10.42578125" style="7" bestFit="1" customWidth="1"/>
    <col min="14347" max="14347" width="1.5703125" style="7" customWidth="1"/>
    <col min="14348" max="14348" width="8.5703125" style="7" customWidth="1"/>
    <col min="14349" max="14349" width="1.5703125" style="7" customWidth="1"/>
    <col min="14350" max="14350" width="8.5703125" style="7" customWidth="1"/>
    <col min="14351" max="14351" width="1.5703125" style="7" customWidth="1"/>
    <col min="14352" max="14352" width="10.5703125" style="7" bestFit="1" customWidth="1"/>
    <col min="14353" max="14353" width="1.42578125" style="7" customWidth="1"/>
    <col min="14354" max="14354" width="10.42578125" style="7" customWidth="1"/>
    <col min="14355" max="14355" width="1.42578125" style="7" customWidth="1"/>
    <col min="14356" max="14356" width="10.5703125" style="7" bestFit="1" customWidth="1"/>
    <col min="14357" max="14592" width="11.42578125" style="7"/>
    <col min="14593" max="14593" width="3.5703125" style="7" customWidth="1"/>
    <col min="14594" max="14594" width="9.42578125" style="7" bestFit="1" customWidth="1"/>
    <col min="14595" max="14595" width="3.5703125" style="7" customWidth="1"/>
    <col min="14596" max="14596" width="9.42578125" style="7" customWidth="1"/>
    <col min="14597" max="14597" width="1.5703125" style="7" customWidth="1"/>
    <col min="14598" max="14598" width="11.140625" style="7" customWidth="1"/>
    <col min="14599" max="14599" width="2" style="7" customWidth="1"/>
    <col min="14600" max="14600" width="11" style="7" customWidth="1"/>
    <col min="14601" max="14601" width="1.85546875" style="7" customWidth="1"/>
    <col min="14602" max="14602" width="10.42578125" style="7" bestFit="1" customWidth="1"/>
    <col min="14603" max="14603" width="1.5703125" style="7" customWidth="1"/>
    <col min="14604" max="14604" width="8.5703125" style="7" customWidth="1"/>
    <col min="14605" max="14605" width="1.5703125" style="7" customWidth="1"/>
    <col min="14606" max="14606" width="8.5703125" style="7" customWidth="1"/>
    <col min="14607" max="14607" width="1.5703125" style="7" customWidth="1"/>
    <col min="14608" max="14608" width="10.5703125" style="7" bestFit="1" customWidth="1"/>
    <col min="14609" max="14609" width="1.42578125" style="7" customWidth="1"/>
    <col min="14610" max="14610" width="10.42578125" style="7" customWidth="1"/>
    <col min="14611" max="14611" width="1.42578125" style="7" customWidth="1"/>
    <col min="14612" max="14612" width="10.5703125" style="7" bestFit="1" customWidth="1"/>
    <col min="14613" max="14848" width="11.42578125" style="7"/>
    <col min="14849" max="14849" width="3.5703125" style="7" customWidth="1"/>
    <col min="14850" max="14850" width="9.42578125" style="7" bestFit="1" customWidth="1"/>
    <col min="14851" max="14851" width="3.5703125" style="7" customWidth="1"/>
    <col min="14852" max="14852" width="9.42578125" style="7" customWidth="1"/>
    <col min="14853" max="14853" width="1.5703125" style="7" customWidth="1"/>
    <col min="14854" max="14854" width="11.140625" style="7" customWidth="1"/>
    <col min="14855" max="14855" width="2" style="7" customWidth="1"/>
    <col min="14856" max="14856" width="11" style="7" customWidth="1"/>
    <col min="14857" max="14857" width="1.85546875" style="7" customWidth="1"/>
    <col min="14858" max="14858" width="10.42578125" style="7" bestFit="1" customWidth="1"/>
    <col min="14859" max="14859" width="1.5703125" style="7" customWidth="1"/>
    <col min="14860" max="14860" width="8.5703125" style="7" customWidth="1"/>
    <col min="14861" max="14861" width="1.5703125" style="7" customWidth="1"/>
    <col min="14862" max="14862" width="8.5703125" style="7" customWidth="1"/>
    <col min="14863" max="14863" width="1.5703125" style="7" customWidth="1"/>
    <col min="14864" max="14864" width="10.5703125" style="7" bestFit="1" customWidth="1"/>
    <col min="14865" max="14865" width="1.42578125" style="7" customWidth="1"/>
    <col min="14866" max="14866" width="10.42578125" style="7" customWidth="1"/>
    <col min="14867" max="14867" width="1.42578125" style="7" customWidth="1"/>
    <col min="14868" max="14868" width="10.5703125" style="7" bestFit="1" customWidth="1"/>
    <col min="14869" max="15104" width="11.42578125" style="7"/>
    <col min="15105" max="15105" width="3.5703125" style="7" customWidth="1"/>
    <col min="15106" max="15106" width="9.42578125" style="7" bestFit="1" customWidth="1"/>
    <col min="15107" max="15107" width="3.5703125" style="7" customWidth="1"/>
    <col min="15108" max="15108" width="9.42578125" style="7" customWidth="1"/>
    <col min="15109" max="15109" width="1.5703125" style="7" customWidth="1"/>
    <col min="15110" max="15110" width="11.140625" style="7" customWidth="1"/>
    <col min="15111" max="15111" width="2" style="7" customWidth="1"/>
    <col min="15112" max="15112" width="11" style="7" customWidth="1"/>
    <col min="15113" max="15113" width="1.85546875" style="7" customWidth="1"/>
    <col min="15114" max="15114" width="10.42578125" style="7" bestFit="1" customWidth="1"/>
    <col min="15115" max="15115" width="1.5703125" style="7" customWidth="1"/>
    <col min="15116" max="15116" width="8.5703125" style="7" customWidth="1"/>
    <col min="15117" max="15117" width="1.5703125" style="7" customWidth="1"/>
    <col min="15118" max="15118" width="8.5703125" style="7" customWidth="1"/>
    <col min="15119" max="15119" width="1.5703125" style="7" customWidth="1"/>
    <col min="15120" max="15120" width="10.5703125" style="7" bestFit="1" customWidth="1"/>
    <col min="15121" max="15121" width="1.42578125" style="7" customWidth="1"/>
    <col min="15122" max="15122" width="10.42578125" style="7" customWidth="1"/>
    <col min="15123" max="15123" width="1.42578125" style="7" customWidth="1"/>
    <col min="15124" max="15124" width="10.5703125" style="7" bestFit="1" customWidth="1"/>
    <col min="15125" max="15360" width="11.42578125" style="7"/>
    <col min="15361" max="15361" width="3.5703125" style="7" customWidth="1"/>
    <col min="15362" max="15362" width="9.42578125" style="7" bestFit="1" customWidth="1"/>
    <col min="15363" max="15363" width="3.5703125" style="7" customWidth="1"/>
    <col min="15364" max="15364" width="9.42578125" style="7" customWidth="1"/>
    <col min="15365" max="15365" width="1.5703125" style="7" customWidth="1"/>
    <col min="15366" max="15366" width="11.140625" style="7" customWidth="1"/>
    <col min="15367" max="15367" width="2" style="7" customWidth="1"/>
    <col min="15368" max="15368" width="11" style="7" customWidth="1"/>
    <col min="15369" max="15369" width="1.85546875" style="7" customWidth="1"/>
    <col min="15370" max="15370" width="10.42578125" style="7" bestFit="1" customWidth="1"/>
    <col min="15371" max="15371" width="1.5703125" style="7" customWidth="1"/>
    <col min="15372" max="15372" width="8.5703125" style="7" customWidth="1"/>
    <col min="15373" max="15373" width="1.5703125" style="7" customWidth="1"/>
    <col min="15374" max="15374" width="8.5703125" style="7" customWidth="1"/>
    <col min="15375" max="15375" width="1.5703125" style="7" customWidth="1"/>
    <col min="15376" max="15376" width="10.5703125" style="7" bestFit="1" customWidth="1"/>
    <col min="15377" max="15377" width="1.42578125" style="7" customWidth="1"/>
    <col min="15378" max="15378" width="10.42578125" style="7" customWidth="1"/>
    <col min="15379" max="15379" width="1.42578125" style="7" customWidth="1"/>
    <col min="15380" max="15380" width="10.5703125" style="7" bestFit="1" customWidth="1"/>
    <col min="15381" max="15616" width="11.42578125" style="7"/>
    <col min="15617" max="15617" width="3.5703125" style="7" customWidth="1"/>
    <col min="15618" max="15618" width="9.42578125" style="7" bestFit="1" customWidth="1"/>
    <col min="15619" max="15619" width="3.5703125" style="7" customWidth="1"/>
    <col min="15620" max="15620" width="9.42578125" style="7" customWidth="1"/>
    <col min="15621" max="15621" width="1.5703125" style="7" customWidth="1"/>
    <col min="15622" max="15622" width="11.140625" style="7" customWidth="1"/>
    <col min="15623" max="15623" width="2" style="7" customWidth="1"/>
    <col min="15624" max="15624" width="11" style="7" customWidth="1"/>
    <col min="15625" max="15625" width="1.85546875" style="7" customWidth="1"/>
    <col min="15626" max="15626" width="10.42578125" style="7" bestFit="1" customWidth="1"/>
    <col min="15627" max="15627" width="1.5703125" style="7" customWidth="1"/>
    <col min="15628" max="15628" width="8.5703125" style="7" customWidth="1"/>
    <col min="15629" max="15629" width="1.5703125" style="7" customWidth="1"/>
    <col min="15630" max="15630" width="8.5703125" style="7" customWidth="1"/>
    <col min="15631" max="15631" width="1.5703125" style="7" customWidth="1"/>
    <col min="15632" max="15632" width="10.5703125" style="7" bestFit="1" customWidth="1"/>
    <col min="15633" max="15633" width="1.42578125" style="7" customWidth="1"/>
    <col min="15634" max="15634" width="10.42578125" style="7" customWidth="1"/>
    <col min="15635" max="15635" width="1.42578125" style="7" customWidth="1"/>
    <col min="15636" max="15636" width="10.5703125" style="7" bestFit="1" customWidth="1"/>
    <col min="15637" max="15872" width="11.42578125" style="7"/>
    <col min="15873" max="15873" width="3.5703125" style="7" customWidth="1"/>
    <col min="15874" max="15874" width="9.42578125" style="7" bestFit="1" customWidth="1"/>
    <col min="15875" max="15875" width="3.5703125" style="7" customWidth="1"/>
    <col min="15876" max="15876" width="9.42578125" style="7" customWidth="1"/>
    <col min="15877" max="15877" width="1.5703125" style="7" customWidth="1"/>
    <col min="15878" max="15878" width="11.140625" style="7" customWidth="1"/>
    <col min="15879" max="15879" width="2" style="7" customWidth="1"/>
    <col min="15880" max="15880" width="11" style="7" customWidth="1"/>
    <col min="15881" max="15881" width="1.85546875" style="7" customWidth="1"/>
    <col min="15882" max="15882" width="10.42578125" style="7" bestFit="1" customWidth="1"/>
    <col min="15883" max="15883" width="1.5703125" style="7" customWidth="1"/>
    <col min="15884" max="15884" width="8.5703125" style="7" customWidth="1"/>
    <col min="15885" max="15885" width="1.5703125" style="7" customWidth="1"/>
    <col min="15886" max="15886" width="8.5703125" style="7" customWidth="1"/>
    <col min="15887" max="15887" width="1.5703125" style="7" customWidth="1"/>
    <col min="15888" max="15888" width="10.5703125" style="7" bestFit="1" customWidth="1"/>
    <col min="15889" max="15889" width="1.42578125" style="7" customWidth="1"/>
    <col min="15890" max="15890" width="10.42578125" style="7" customWidth="1"/>
    <col min="15891" max="15891" width="1.42578125" style="7" customWidth="1"/>
    <col min="15892" max="15892" width="10.5703125" style="7" bestFit="1" customWidth="1"/>
    <col min="15893" max="16128" width="11.42578125" style="7"/>
    <col min="16129" max="16129" width="3.5703125" style="7" customWidth="1"/>
    <col min="16130" max="16130" width="9.42578125" style="7" bestFit="1" customWidth="1"/>
    <col min="16131" max="16131" width="3.5703125" style="7" customWidth="1"/>
    <col min="16132" max="16132" width="9.42578125" style="7" customWidth="1"/>
    <col min="16133" max="16133" width="1.5703125" style="7" customWidth="1"/>
    <col min="16134" max="16134" width="11.140625" style="7" customWidth="1"/>
    <col min="16135" max="16135" width="2" style="7" customWidth="1"/>
    <col min="16136" max="16136" width="11" style="7" customWidth="1"/>
    <col min="16137" max="16137" width="1.85546875" style="7" customWidth="1"/>
    <col min="16138" max="16138" width="10.42578125" style="7" bestFit="1" customWidth="1"/>
    <col min="16139" max="16139" width="1.5703125" style="7" customWidth="1"/>
    <col min="16140" max="16140" width="8.5703125" style="7" customWidth="1"/>
    <col min="16141" max="16141" width="1.5703125" style="7" customWidth="1"/>
    <col min="16142" max="16142" width="8.5703125" style="7" customWidth="1"/>
    <col min="16143" max="16143" width="1.5703125" style="7" customWidth="1"/>
    <col min="16144" max="16144" width="10.5703125" style="7" bestFit="1" customWidth="1"/>
    <col min="16145" max="16145" width="1.42578125" style="7" customWidth="1"/>
    <col min="16146" max="16146" width="10.42578125" style="7" customWidth="1"/>
    <col min="16147" max="16147" width="1.42578125" style="7" customWidth="1"/>
    <col min="16148" max="16148" width="10.5703125" style="7" bestFit="1" customWidth="1"/>
    <col min="16149" max="16384" width="11.42578125" style="7"/>
  </cols>
  <sheetData>
    <row r="1" spans="1:29">
      <c r="A1" s="1183" t="s">
        <v>1064</v>
      </c>
    </row>
    <row r="2" spans="1:29" s="501" customFormat="1" ht="27.75">
      <c r="A2" s="557" t="s">
        <v>853</v>
      </c>
      <c r="B2" s="819"/>
      <c r="C2" s="819"/>
      <c r="D2" s="819"/>
      <c r="E2" s="819"/>
      <c r="F2" s="819"/>
      <c r="G2" s="819"/>
      <c r="H2" s="819"/>
      <c r="I2" s="819"/>
      <c r="J2" s="819"/>
      <c r="K2" s="819"/>
      <c r="L2" s="819"/>
      <c r="M2" s="819"/>
      <c r="N2" s="819"/>
      <c r="O2" s="819"/>
      <c r="P2" s="819"/>
      <c r="Q2" s="819"/>
      <c r="R2" s="819"/>
      <c r="S2" s="819"/>
      <c r="T2" s="819"/>
    </row>
    <row r="3" spans="1:29" s="502" customFormat="1" ht="18.75">
      <c r="A3" s="820"/>
      <c r="B3" s="821">
        <v>45473</v>
      </c>
      <c r="C3" s="197"/>
      <c r="D3" s="197"/>
      <c r="E3" s="197"/>
      <c r="F3" s="197"/>
      <c r="G3" s="197"/>
      <c r="H3" s="197"/>
      <c r="I3" s="197"/>
      <c r="J3" s="197"/>
      <c r="K3" s="197"/>
      <c r="L3" s="197"/>
      <c r="M3" s="197"/>
      <c r="N3" s="197"/>
      <c r="O3" s="197"/>
      <c r="P3" s="197"/>
      <c r="Q3" s="197"/>
      <c r="R3" s="197"/>
      <c r="S3" s="197"/>
      <c r="T3" s="197"/>
    </row>
    <row r="4" spans="1:29" s="631" customFormat="1" ht="20.100000000000001" customHeight="1" thickBot="1">
      <c r="A4" s="822"/>
      <c r="B4" s="822"/>
      <c r="C4" s="822"/>
      <c r="D4" s="822"/>
      <c r="E4" s="822"/>
      <c r="F4" s="822"/>
      <c r="G4" s="822"/>
      <c r="H4" s="822"/>
      <c r="I4" s="822"/>
      <c r="J4" s="822"/>
      <c r="K4" s="822"/>
      <c r="L4" s="822"/>
      <c r="M4" s="822"/>
      <c r="N4" s="822"/>
      <c r="O4" s="822"/>
      <c r="P4" s="822"/>
      <c r="Q4" s="822"/>
      <c r="R4" s="822"/>
      <c r="S4" s="822"/>
      <c r="T4" s="822"/>
    </row>
    <row r="5" spans="1:29" s="8" customFormat="1" ht="21.75" customHeight="1">
      <c r="A5" s="823" t="s">
        <v>854</v>
      </c>
      <c r="B5" s="823"/>
      <c r="C5" s="823"/>
      <c r="D5" s="823"/>
      <c r="E5" s="823"/>
      <c r="F5" s="205" t="s">
        <v>855</v>
      </c>
      <c r="G5" s="205"/>
      <c r="H5" s="205"/>
      <c r="I5" s="686"/>
      <c r="J5" s="106" t="s">
        <v>856</v>
      </c>
      <c r="K5" s="106"/>
      <c r="L5" s="106"/>
      <c r="M5" s="106"/>
      <c r="N5" s="106"/>
      <c r="O5" s="106"/>
      <c r="P5" s="106"/>
      <c r="Q5" s="9"/>
      <c r="R5" s="205" t="s">
        <v>857</v>
      </c>
      <c r="S5" s="205"/>
      <c r="T5" s="205"/>
    </row>
    <row r="6" spans="1:29" s="828" customFormat="1" ht="24.75" customHeight="1">
      <c r="A6" s="824"/>
      <c r="B6" s="824"/>
      <c r="C6" s="824"/>
      <c r="D6" s="824"/>
      <c r="E6" s="824"/>
      <c r="F6" s="621"/>
      <c r="G6" s="621"/>
      <c r="H6" s="621"/>
      <c r="I6" s="825"/>
      <c r="J6" s="826" t="s">
        <v>858</v>
      </c>
      <c r="K6" s="826"/>
      <c r="L6" s="826"/>
      <c r="M6" s="826"/>
      <c r="N6" s="827" t="s">
        <v>859</v>
      </c>
      <c r="O6" s="827"/>
      <c r="P6" s="619"/>
      <c r="Q6" s="528"/>
      <c r="R6" s="621"/>
      <c r="S6" s="621"/>
      <c r="T6" s="621"/>
      <c r="V6" s="829"/>
      <c r="W6" s="829"/>
      <c r="X6" s="829"/>
      <c r="Y6" s="829"/>
      <c r="Z6" s="829"/>
      <c r="AA6" s="829"/>
      <c r="AB6" s="829"/>
      <c r="AC6" s="829"/>
    </row>
    <row r="7" spans="1:29" s="828" customFormat="1" ht="15" customHeight="1">
      <c r="A7" s="830" t="s">
        <v>860</v>
      </c>
      <c r="B7" s="830"/>
      <c r="C7" s="830"/>
      <c r="D7" s="830"/>
      <c r="E7" s="830"/>
      <c r="F7" s="831" t="s">
        <v>861</v>
      </c>
      <c r="G7" s="831"/>
      <c r="H7" s="831" t="s">
        <v>369</v>
      </c>
      <c r="I7" s="831"/>
      <c r="J7" s="831" t="s">
        <v>861</v>
      </c>
      <c r="K7" s="831"/>
      <c r="L7" s="831" t="s">
        <v>369</v>
      </c>
      <c r="M7" s="831"/>
      <c r="N7" s="831" t="s">
        <v>861</v>
      </c>
      <c r="O7" s="831"/>
      <c r="P7" s="831" t="s">
        <v>369</v>
      </c>
      <c r="Q7" s="831"/>
      <c r="R7" s="831" t="s">
        <v>861</v>
      </c>
      <c r="S7" s="831"/>
      <c r="T7" s="832" t="s">
        <v>369</v>
      </c>
    </row>
    <row r="8" spans="1:29" s="828" customFormat="1" ht="15" customHeight="1">
      <c r="A8" s="239"/>
      <c r="B8" s="239"/>
      <c r="C8" s="239"/>
      <c r="D8" s="239"/>
      <c r="E8" s="239"/>
      <c r="F8" s="239"/>
      <c r="G8" s="239"/>
      <c r="H8" s="239" t="s">
        <v>862</v>
      </c>
      <c r="I8" s="239"/>
      <c r="J8" s="239"/>
      <c r="K8" s="239"/>
      <c r="L8" s="239" t="s">
        <v>862</v>
      </c>
      <c r="M8" s="239"/>
      <c r="N8" s="239"/>
      <c r="O8" s="239"/>
      <c r="P8" s="239" t="s">
        <v>862</v>
      </c>
      <c r="Q8" s="239"/>
      <c r="R8" s="239"/>
      <c r="S8" s="239"/>
      <c r="T8" s="210" t="s">
        <v>862</v>
      </c>
    </row>
    <row r="9" spans="1:29" s="836" customFormat="1" ht="5.25" customHeight="1">
      <c r="A9" s="833"/>
      <c r="B9" s="833"/>
      <c r="C9" s="833"/>
      <c r="D9" s="833"/>
      <c r="E9" s="833"/>
      <c r="F9" s="834"/>
      <c r="G9" s="835"/>
      <c r="H9" s="834"/>
      <c r="I9" s="835"/>
      <c r="J9" s="834"/>
      <c r="K9" s="835"/>
      <c r="L9" s="834"/>
      <c r="M9" s="835"/>
      <c r="N9" s="834"/>
      <c r="O9" s="834"/>
      <c r="P9" s="834"/>
      <c r="Q9" s="834"/>
      <c r="R9" s="834"/>
      <c r="S9" s="834"/>
      <c r="T9" s="834"/>
    </row>
    <row r="10" spans="1:29" s="238" customFormat="1" ht="11.25" customHeight="1">
      <c r="A10" s="837"/>
      <c r="C10" s="837"/>
      <c r="D10" s="838"/>
      <c r="F10" s="839"/>
      <c r="G10" s="839"/>
      <c r="H10" s="839"/>
      <c r="I10" s="839"/>
      <c r="J10" s="839"/>
      <c r="K10" s="839"/>
      <c r="L10" s="839"/>
      <c r="M10" s="839"/>
      <c r="N10" s="839"/>
      <c r="O10" s="839"/>
      <c r="P10" s="839"/>
      <c r="Q10" s="839"/>
      <c r="R10" s="839"/>
      <c r="S10" s="839"/>
      <c r="T10" s="839"/>
    </row>
    <row r="11" spans="1:29" s="21" customFormat="1" ht="15.75" customHeight="1">
      <c r="A11" s="790" t="s">
        <v>863</v>
      </c>
      <c r="C11" s="212"/>
      <c r="D11" s="840"/>
      <c r="F11" s="841">
        <v>23538</v>
      </c>
      <c r="G11" s="841"/>
      <c r="H11" s="841">
        <v>1150.97201</v>
      </c>
      <c r="I11" s="841"/>
      <c r="J11" s="841">
        <v>2</v>
      </c>
      <c r="K11" s="841">
        <v>0</v>
      </c>
      <c r="L11" s="841">
        <v>243.11158</v>
      </c>
      <c r="M11" s="841">
        <v>0</v>
      </c>
      <c r="N11" s="841">
        <v>54</v>
      </c>
      <c r="O11" s="841">
        <v>0</v>
      </c>
      <c r="P11" s="841">
        <v>116.89981</v>
      </c>
      <c r="Q11" s="841">
        <v>0</v>
      </c>
      <c r="R11" s="841">
        <v>23594</v>
      </c>
      <c r="S11" s="841">
        <v>0</v>
      </c>
      <c r="T11" s="841">
        <v>1510.9833999999998</v>
      </c>
      <c r="U11" s="369"/>
    </row>
    <row r="12" spans="1:29" s="21" customFormat="1" ht="12.95" customHeight="1">
      <c r="A12" s="212"/>
      <c r="B12" s="842" t="s">
        <v>864</v>
      </c>
      <c r="C12" s="842"/>
      <c r="D12" s="843">
        <v>12150</v>
      </c>
      <c r="F12" s="844">
        <v>23529</v>
      </c>
      <c r="G12" s="844"/>
      <c r="H12" s="844">
        <v>110.21482000000015</v>
      </c>
      <c r="I12" s="844"/>
      <c r="J12" s="844">
        <v>0</v>
      </c>
      <c r="K12" s="844">
        <v>0</v>
      </c>
      <c r="L12" s="844">
        <v>0</v>
      </c>
      <c r="M12" s="844">
        <v>0</v>
      </c>
      <c r="N12" s="844">
        <v>52</v>
      </c>
      <c r="O12" s="844">
        <v>0</v>
      </c>
      <c r="P12" s="844">
        <v>54.11506</v>
      </c>
      <c r="Q12" s="844">
        <v>0</v>
      </c>
      <c r="R12" s="844">
        <v>23581</v>
      </c>
      <c r="S12" s="844">
        <v>0</v>
      </c>
      <c r="T12" s="844">
        <v>164.32987999999978</v>
      </c>
      <c r="U12" s="369"/>
    </row>
    <row r="13" spans="1:29" s="21" customFormat="1" ht="12.95" customHeight="1">
      <c r="A13" s="212" t="s">
        <v>865</v>
      </c>
      <c r="B13" s="843">
        <v>12150</v>
      </c>
      <c r="C13" s="845" t="s">
        <v>866</v>
      </c>
      <c r="D13" s="843">
        <v>30375</v>
      </c>
      <c r="F13" s="844">
        <v>2</v>
      </c>
      <c r="G13" s="844"/>
      <c r="H13" s="844">
        <v>52.332689999999999</v>
      </c>
      <c r="I13" s="844"/>
      <c r="J13" s="844">
        <v>1</v>
      </c>
      <c r="K13" s="844">
        <v>0</v>
      </c>
      <c r="L13" s="844">
        <v>25.27176</v>
      </c>
      <c r="M13" s="844">
        <v>0</v>
      </c>
      <c r="N13" s="844">
        <v>1</v>
      </c>
      <c r="O13" s="844">
        <v>0</v>
      </c>
      <c r="P13" s="844">
        <v>26.482119999999998</v>
      </c>
      <c r="Q13" s="844">
        <v>0</v>
      </c>
      <c r="R13" s="844">
        <v>4</v>
      </c>
      <c r="S13" s="844">
        <v>0</v>
      </c>
      <c r="T13" s="844">
        <v>104.08657000000001</v>
      </c>
      <c r="U13" s="369"/>
    </row>
    <row r="14" spans="1:29" s="21" customFormat="1" ht="12.95" customHeight="1">
      <c r="A14" s="212" t="s">
        <v>865</v>
      </c>
      <c r="B14" s="843">
        <v>30375</v>
      </c>
      <c r="C14" s="845" t="s">
        <v>866</v>
      </c>
      <c r="D14" s="843">
        <v>60750</v>
      </c>
      <c r="F14" s="844" t="s">
        <v>57</v>
      </c>
      <c r="G14" s="844"/>
      <c r="H14" s="844" t="s">
        <v>57</v>
      </c>
      <c r="I14" s="844"/>
      <c r="J14" s="844" t="s">
        <v>57</v>
      </c>
      <c r="K14" s="844">
        <v>0</v>
      </c>
      <c r="L14" s="844" t="s">
        <v>57</v>
      </c>
      <c r="M14" s="844">
        <v>0</v>
      </c>
      <c r="N14" s="844">
        <v>1</v>
      </c>
      <c r="O14" s="844">
        <v>0</v>
      </c>
      <c r="P14" s="844">
        <v>36.302630000000001</v>
      </c>
      <c r="Q14" s="844">
        <v>0</v>
      </c>
      <c r="R14" s="844">
        <v>1</v>
      </c>
      <c r="S14" s="844">
        <v>0</v>
      </c>
      <c r="T14" s="844">
        <v>36.302630000000001</v>
      </c>
      <c r="U14" s="369"/>
    </row>
    <row r="15" spans="1:29" s="21" customFormat="1" ht="12.95" customHeight="1">
      <c r="A15" s="212" t="s">
        <v>865</v>
      </c>
      <c r="B15" s="843">
        <v>60750</v>
      </c>
      <c r="C15" s="845" t="s">
        <v>866</v>
      </c>
      <c r="D15" s="843">
        <v>121500</v>
      </c>
      <c r="F15" s="844">
        <v>2</v>
      </c>
      <c r="G15" s="844"/>
      <c r="H15" s="844">
        <v>213.1</v>
      </c>
      <c r="I15" s="844"/>
      <c r="J15" s="844" t="s">
        <v>57</v>
      </c>
      <c r="K15" s="844">
        <v>0</v>
      </c>
      <c r="L15" s="844" t="s">
        <v>57</v>
      </c>
      <c r="M15" s="844">
        <v>0</v>
      </c>
      <c r="N15" s="844" t="s">
        <v>57</v>
      </c>
      <c r="O15" s="844">
        <v>0</v>
      </c>
      <c r="P15" s="844" t="s">
        <v>57</v>
      </c>
      <c r="Q15" s="844">
        <v>0</v>
      </c>
      <c r="R15" s="844">
        <v>2</v>
      </c>
      <c r="S15" s="844">
        <v>0</v>
      </c>
      <c r="T15" s="844">
        <v>213.1</v>
      </c>
      <c r="U15" s="369"/>
    </row>
    <row r="16" spans="1:29" s="21" customFormat="1" ht="12.95" customHeight="1">
      <c r="A16" s="212" t="s">
        <v>865</v>
      </c>
      <c r="B16" s="843">
        <v>121500</v>
      </c>
      <c r="C16" s="845" t="s">
        <v>866</v>
      </c>
      <c r="D16" s="843">
        <v>243000</v>
      </c>
      <c r="F16" s="844">
        <v>5</v>
      </c>
      <c r="G16" s="844"/>
      <c r="H16" s="844">
        <v>775.32449999999994</v>
      </c>
      <c r="I16" s="844"/>
      <c r="J16" s="844">
        <v>1</v>
      </c>
      <c r="K16" s="844">
        <v>0</v>
      </c>
      <c r="L16" s="844">
        <v>217.83982</v>
      </c>
      <c r="M16" s="844">
        <v>0</v>
      </c>
      <c r="N16" s="844" t="s">
        <v>57</v>
      </c>
      <c r="O16" s="844">
        <v>0</v>
      </c>
      <c r="P16" s="844" t="s">
        <v>57</v>
      </c>
      <c r="Q16" s="844">
        <v>0</v>
      </c>
      <c r="R16" s="844">
        <v>6</v>
      </c>
      <c r="S16" s="844">
        <v>0</v>
      </c>
      <c r="T16" s="844">
        <v>993.16432000000009</v>
      </c>
      <c r="U16" s="369"/>
    </row>
    <row r="17" spans="1:21" s="21" customFormat="1" ht="12.95" customHeight="1">
      <c r="A17" s="212" t="s">
        <v>865</v>
      </c>
      <c r="B17" s="843">
        <v>243000</v>
      </c>
      <c r="C17" s="845" t="s">
        <v>866</v>
      </c>
      <c r="D17" s="843">
        <v>486000</v>
      </c>
      <c r="F17" s="844" t="s">
        <v>57</v>
      </c>
      <c r="G17" s="844"/>
      <c r="H17" s="844" t="s">
        <v>57</v>
      </c>
      <c r="I17" s="844"/>
      <c r="J17" s="844" t="s">
        <v>57</v>
      </c>
      <c r="K17" s="844">
        <v>0</v>
      </c>
      <c r="L17" s="844" t="s">
        <v>57</v>
      </c>
      <c r="M17" s="844">
        <v>0</v>
      </c>
      <c r="N17" s="844" t="s">
        <v>57</v>
      </c>
      <c r="O17" s="844">
        <v>0</v>
      </c>
      <c r="P17" s="844" t="s">
        <v>57</v>
      </c>
      <c r="Q17" s="844">
        <v>0</v>
      </c>
      <c r="R17" s="844" t="s">
        <v>57</v>
      </c>
      <c r="S17" s="844">
        <v>0</v>
      </c>
      <c r="T17" s="844" t="s">
        <v>57</v>
      </c>
      <c r="U17" s="369"/>
    </row>
    <row r="18" spans="1:21" s="21" customFormat="1" ht="12.95" customHeight="1">
      <c r="A18" s="212" t="s">
        <v>865</v>
      </c>
      <c r="B18" s="843">
        <v>486000</v>
      </c>
      <c r="C18" s="845" t="s">
        <v>866</v>
      </c>
      <c r="D18" s="843">
        <v>729000</v>
      </c>
      <c r="F18" s="844" t="s">
        <v>57</v>
      </c>
      <c r="G18" s="844"/>
      <c r="H18" s="844" t="s">
        <v>57</v>
      </c>
      <c r="I18" s="844"/>
      <c r="J18" s="844" t="s">
        <v>57</v>
      </c>
      <c r="K18" s="844">
        <v>0</v>
      </c>
      <c r="L18" s="844" t="s">
        <v>57</v>
      </c>
      <c r="M18" s="844">
        <v>0</v>
      </c>
      <c r="N18" s="844" t="s">
        <v>57</v>
      </c>
      <c r="O18" s="844">
        <v>0</v>
      </c>
      <c r="P18" s="844" t="s">
        <v>57</v>
      </c>
      <c r="Q18" s="844">
        <v>0</v>
      </c>
      <c r="R18" s="844" t="s">
        <v>57</v>
      </c>
      <c r="S18" s="844">
        <v>0</v>
      </c>
      <c r="T18" s="844" t="s">
        <v>57</v>
      </c>
      <c r="U18" s="369"/>
    </row>
    <row r="19" spans="1:21" s="21" customFormat="1" ht="12.95" customHeight="1">
      <c r="A19" s="212" t="s">
        <v>865</v>
      </c>
      <c r="B19" s="843">
        <v>729000</v>
      </c>
      <c r="C19" s="845" t="s">
        <v>866</v>
      </c>
      <c r="D19" s="843">
        <v>972000</v>
      </c>
      <c r="F19" s="844" t="s">
        <v>57</v>
      </c>
      <c r="G19" s="844"/>
      <c r="H19" s="844" t="s">
        <v>57</v>
      </c>
      <c r="I19" s="844"/>
      <c r="J19" s="844" t="s">
        <v>57</v>
      </c>
      <c r="K19" s="844">
        <v>0</v>
      </c>
      <c r="L19" s="844" t="s">
        <v>57</v>
      </c>
      <c r="M19" s="844">
        <v>0</v>
      </c>
      <c r="N19" s="844" t="s">
        <v>57</v>
      </c>
      <c r="O19" s="844">
        <v>0</v>
      </c>
      <c r="P19" s="844" t="s">
        <v>57</v>
      </c>
      <c r="Q19" s="844">
        <v>0</v>
      </c>
      <c r="R19" s="844" t="s">
        <v>57</v>
      </c>
      <c r="S19" s="844">
        <v>0</v>
      </c>
      <c r="T19" s="844" t="s">
        <v>57</v>
      </c>
      <c r="U19" s="369"/>
    </row>
    <row r="20" spans="1:21" s="21" customFormat="1" ht="12.95" customHeight="1">
      <c r="A20" s="212" t="s">
        <v>865</v>
      </c>
      <c r="B20" s="843">
        <v>972000</v>
      </c>
      <c r="C20" s="845" t="s">
        <v>866</v>
      </c>
      <c r="D20" s="843">
        <v>1215000</v>
      </c>
      <c r="F20" s="844" t="s">
        <v>57</v>
      </c>
      <c r="G20" s="844"/>
      <c r="H20" s="844" t="s">
        <v>57</v>
      </c>
      <c r="I20" s="844"/>
      <c r="J20" s="844" t="s">
        <v>57</v>
      </c>
      <c r="K20" s="844">
        <v>0</v>
      </c>
      <c r="L20" s="844" t="s">
        <v>57</v>
      </c>
      <c r="M20" s="844">
        <v>0</v>
      </c>
      <c r="N20" s="844" t="s">
        <v>57</v>
      </c>
      <c r="O20" s="844">
        <v>0</v>
      </c>
      <c r="P20" s="844" t="s">
        <v>57</v>
      </c>
      <c r="Q20" s="844">
        <v>0</v>
      </c>
      <c r="R20" s="844" t="s">
        <v>57</v>
      </c>
      <c r="S20" s="844">
        <v>0</v>
      </c>
      <c r="T20" s="844" t="s">
        <v>57</v>
      </c>
      <c r="U20" s="369"/>
    </row>
    <row r="21" spans="1:21" s="21" customFormat="1" ht="12.95" customHeight="1">
      <c r="A21" s="212" t="s">
        <v>865</v>
      </c>
      <c r="B21" s="843">
        <v>1215000</v>
      </c>
      <c r="C21" s="845" t="s">
        <v>866</v>
      </c>
      <c r="D21" s="843">
        <v>1822500</v>
      </c>
      <c r="F21" s="844" t="s">
        <v>57</v>
      </c>
      <c r="G21" s="844"/>
      <c r="H21" s="844" t="s">
        <v>57</v>
      </c>
      <c r="I21" s="844"/>
      <c r="J21" s="844" t="s">
        <v>57</v>
      </c>
      <c r="K21" s="844">
        <v>0</v>
      </c>
      <c r="L21" s="844" t="s">
        <v>57</v>
      </c>
      <c r="M21" s="844">
        <v>0</v>
      </c>
      <c r="N21" s="844" t="s">
        <v>57</v>
      </c>
      <c r="O21" s="844">
        <v>0</v>
      </c>
      <c r="P21" s="844" t="s">
        <v>57</v>
      </c>
      <c r="Q21" s="844">
        <v>0</v>
      </c>
      <c r="R21" s="844" t="s">
        <v>57</v>
      </c>
      <c r="S21" s="844">
        <v>0</v>
      </c>
      <c r="T21" s="844" t="s">
        <v>57</v>
      </c>
      <c r="U21" s="369"/>
    </row>
    <row r="22" spans="1:21" s="21" customFormat="1" ht="12.95" customHeight="1">
      <c r="A22" s="212" t="s">
        <v>865</v>
      </c>
      <c r="B22" s="843">
        <v>1822500</v>
      </c>
      <c r="C22" s="845" t="s">
        <v>866</v>
      </c>
      <c r="D22" s="843">
        <v>2430000</v>
      </c>
      <c r="F22" s="844" t="s">
        <v>57</v>
      </c>
      <c r="G22" s="844"/>
      <c r="H22" s="844" t="s">
        <v>57</v>
      </c>
      <c r="I22" s="844"/>
      <c r="J22" s="844" t="s">
        <v>57</v>
      </c>
      <c r="K22" s="844">
        <v>0</v>
      </c>
      <c r="L22" s="844" t="s">
        <v>57</v>
      </c>
      <c r="M22" s="844">
        <v>0</v>
      </c>
      <c r="N22" s="844" t="s">
        <v>57</v>
      </c>
      <c r="O22" s="844">
        <v>0</v>
      </c>
      <c r="P22" s="844" t="s">
        <v>57</v>
      </c>
      <c r="Q22" s="844">
        <v>0</v>
      </c>
      <c r="R22" s="844" t="s">
        <v>57</v>
      </c>
      <c r="S22" s="844">
        <v>0</v>
      </c>
      <c r="T22" s="844" t="s">
        <v>57</v>
      </c>
      <c r="U22" s="369"/>
    </row>
    <row r="23" spans="1:21" s="21" customFormat="1" ht="12.95" customHeight="1">
      <c r="A23" s="212" t="s">
        <v>865</v>
      </c>
      <c r="B23" s="843">
        <v>2430000</v>
      </c>
      <c r="C23" s="845" t="s">
        <v>866</v>
      </c>
      <c r="D23" s="843">
        <v>6075000</v>
      </c>
      <c r="F23" s="844" t="s">
        <v>57</v>
      </c>
      <c r="G23" s="844"/>
      <c r="H23" s="844" t="s">
        <v>57</v>
      </c>
      <c r="I23" s="844"/>
      <c r="J23" s="844" t="s">
        <v>57</v>
      </c>
      <c r="K23" s="844">
        <v>0</v>
      </c>
      <c r="L23" s="844" t="s">
        <v>57</v>
      </c>
      <c r="M23" s="844">
        <v>0</v>
      </c>
      <c r="N23" s="844" t="s">
        <v>57</v>
      </c>
      <c r="O23" s="844">
        <v>0</v>
      </c>
      <c r="P23" s="844" t="s">
        <v>57</v>
      </c>
      <c r="Q23" s="844">
        <v>0</v>
      </c>
      <c r="R23" s="844" t="s">
        <v>57</v>
      </c>
      <c r="S23" s="844">
        <v>0</v>
      </c>
      <c r="T23" s="844" t="s">
        <v>57</v>
      </c>
      <c r="U23" s="369"/>
    </row>
    <row r="24" spans="1:21" s="21" customFormat="1" ht="12.95" customHeight="1">
      <c r="A24" s="212" t="s">
        <v>865</v>
      </c>
      <c r="B24" s="843">
        <v>6075000</v>
      </c>
      <c r="C24" s="845" t="s">
        <v>866</v>
      </c>
      <c r="D24" s="843">
        <v>12150000</v>
      </c>
      <c r="F24" s="844" t="s">
        <v>57</v>
      </c>
      <c r="G24" s="844"/>
      <c r="H24" s="844" t="s">
        <v>57</v>
      </c>
      <c r="I24" s="844"/>
      <c r="J24" s="844" t="s">
        <v>57</v>
      </c>
      <c r="K24" s="844">
        <v>0</v>
      </c>
      <c r="L24" s="844" t="s">
        <v>57</v>
      </c>
      <c r="M24" s="844">
        <v>0</v>
      </c>
      <c r="N24" s="844" t="s">
        <v>57</v>
      </c>
      <c r="O24" s="844">
        <v>0</v>
      </c>
      <c r="P24" s="844" t="s">
        <v>57</v>
      </c>
      <c r="Q24" s="844">
        <v>0</v>
      </c>
      <c r="R24" s="844" t="s">
        <v>57</v>
      </c>
      <c r="S24" s="844">
        <v>0</v>
      </c>
      <c r="T24" s="844" t="s">
        <v>57</v>
      </c>
      <c r="U24" s="369"/>
    </row>
    <row r="25" spans="1:21" s="21" customFormat="1" ht="12.95" customHeight="1">
      <c r="A25" s="212" t="s">
        <v>865</v>
      </c>
      <c r="B25" s="843">
        <v>12150000</v>
      </c>
      <c r="C25" s="845" t="s">
        <v>866</v>
      </c>
      <c r="D25" s="846" t="s">
        <v>867</v>
      </c>
      <c r="F25" s="844" t="s">
        <v>57</v>
      </c>
      <c r="G25" s="844"/>
      <c r="H25" s="844" t="s">
        <v>57</v>
      </c>
      <c r="I25" s="844"/>
      <c r="J25" s="844" t="s">
        <v>57</v>
      </c>
      <c r="K25" s="844">
        <v>0</v>
      </c>
      <c r="L25" s="844" t="s">
        <v>57</v>
      </c>
      <c r="M25" s="844">
        <v>0</v>
      </c>
      <c r="N25" s="844" t="s">
        <v>57</v>
      </c>
      <c r="O25" s="844">
        <v>0</v>
      </c>
      <c r="P25" s="844" t="s">
        <v>57</v>
      </c>
      <c r="Q25" s="844">
        <v>0</v>
      </c>
      <c r="R25" s="844" t="s">
        <v>57</v>
      </c>
      <c r="S25" s="844">
        <v>0</v>
      </c>
      <c r="T25" s="844" t="s">
        <v>57</v>
      </c>
      <c r="U25" s="369"/>
    </row>
    <row r="26" spans="1:21" s="21" customFormat="1" ht="13.5" customHeight="1">
      <c r="A26" s="212"/>
      <c r="C26" s="212"/>
      <c r="D26" s="840"/>
      <c r="F26" s="839"/>
      <c r="H26" s="839"/>
      <c r="I26" s="839"/>
      <c r="J26" s="839"/>
      <c r="K26" s="839"/>
      <c r="L26" s="839"/>
      <c r="M26" s="839"/>
      <c r="N26" s="839"/>
      <c r="O26" s="839"/>
      <c r="P26" s="839"/>
      <c r="Q26" s="839"/>
      <c r="R26" s="839"/>
      <c r="S26" s="839"/>
      <c r="T26" s="839"/>
      <c r="U26" s="369"/>
    </row>
    <row r="27" spans="1:21" s="21" customFormat="1" ht="18" customHeight="1">
      <c r="A27" s="790" t="s">
        <v>91</v>
      </c>
      <c r="C27" s="212"/>
      <c r="D27" s="840"/>
      <c r="F27" s="841">
        <v>3387584</v>
      </c>
      <c r="G27" s="841"/>
      <c r="H27" s="841">
        <v>1743447.85341</v>
      </c>
      <c r="I27" s="841"/>
      <c r="J27" s="841">
        <v>964</v>
      </c>
      <c r="K27" s="841">
        <v>0</v>
      </c>
      <c r="L27" s="841">
        <v>14517.570750000001</v>
      </c>
      <c r="M27" s="841">
        <v>0</v>
      </c>
      <c r="N27" s="841">
        <v>4543</v>
      </c>
      <c r="O27" s="841">
        <v>0</v>
      </c>
      <c r="P27" s="841">
        <v>27955.842199999999</v>
      </c>
      <c r="Q27" s="841">
        <v>0</v>
      </c>
      <c r="R27" s="841">
        <v>3393091</v>
      </c>
      <c r="S27" s="841">
        <v>0</v>
      </c>
      <c r="T27" s="841">
        <v>1785921.26636</v>
      </c>
      <c r="U27" s="369"/>
    </row>
    <row r="28" spans="1:21" s="21" customFormat="1" ht="12.95" customHeight="1">
      <c r="A28" s="212"/>
      <c r="B28" s="842" t="s">
        <v>864</v>
      </c>
      <c r="C28" s="842"/>
      <c r="D28" s="843">
        <v>12150</v>
      </c>
      <c r="F28" s="844">
        <v>3359229</v>
      </c>
      <c r="G28" s="844"/>
      <c r="H28" s="844">
        <v>506184.36196999997</v>
      </c>
      <c r="I28" s="844"/>
      <c r="J28" s="844">
        <v>860</v>
      </c>
      <c r="K28" s="844">
        <v>0</v>
      </c>
      <c r="L28" s="844">
        <v>555.28841000000102</v>
      </c>
      <c r="M28" s="844">
        <v>0</v>
      </c>
      <c r="N28" s="844">
        <v>4393</v>
      </c>
      <c r="O28" s="844">
        <v>0</v>
      </c>
      <c r="P28" s="844">
        <v>1069.2660700000015</v>
      </c>
      <c r="Q28" s="844">
        <v>0</v>
      </c>
      <c r="R28" s="844">
        <v>3364482</v>
      </c>
      <c r="S28" s="844">
        <v>0</v>
      </c>
      <c r="T28" s="844">
        <v>507808.91645000014</v>
      </c>
      <c r="U28" s="369"/>
    </row>
    <row r="29" spans="1:21" s="21" customFormat="1" ht="12.95" customHeight="1">
      <c r="A29" s="212" t="s">
        <v>865</v>
      </c>
      <c r="B29" s="843">
        <v>12150</v>
      </c>
      <c r="C29" s="845" t="s">
        <v>866</v>
      </c>
      <c r="D29" s="843">
        <v>30375</v>
      </c>
      <c r="F29" s="844">
        <v>15845</v>
      </c>
      <c r="G29" s="844"/>
      <c r="H29" s="844">
        <v>308863.82449999999</v>
      </c>
      <c r="I29" s="844"/>
      <c r="J29" s="844">
        <v>36</v>
      </c>
      <c r="K29" s="844">
        <v>0</v>
      </c>
      <c r="L29" s="844">
        <v>717.16161</v>
      </c>
      <c r="M29" s="844">
        <v>0</v>
      </c>
      <c r="N29" s="844">
        <v>57</v>
      </c>
      <c r="O29" s="844">
        <v>0</v>
      </c>
      <c r="P29" s="844">
        <v>1143.67318</v>
      </c>
      <c r="Q29" s="844">
        <v>0</v>
      </c>
      <c r="R29" s="844">
        <v>15938</v>
      </c>
      <c r="S29" s="844">
        <v>0</v>
      </c>
      <c r="T29" s="844">
        <v>310724.65929000004</v>
      </c>
      <c r="U29" s="369"/>
    </row>
    <row r="30" spans="1:21" s="21" customFormat="1" ht="12.95" customHeight="1">
      <c r="A30" s="212" t="s">
        <v>865</v>
      </c>
      <c r="B30" s="843">
        <v>30375</v>
      </c>
      <c r="C30" s="845" t="s">
        <v>866</v>
      </c>
      <c r="D30" s="843">
        <v>60750</v>
      </c>
      <c r="F30" s="844">
        <v>7140</v>
      </c>
      <c r="G30" s="844"/>
      <c r="H30" s="844">
        <v>304074.27320999996</v>
      </c>
      <c r="I30" s="844"/>
      <c r="J30" s="844">
        <v>27</v>
      </c>
      <c r="K30" s="844">
        <v>0</v>
      </c>
      <c r="L30" s="844">
        <v>1096.82347</v>
      </c>
      <c r="M30" s="844">
        <v>0</v>
      </c>
      <c r="N30" s="844">
        <v>29</v>
      </c>
      <c r="O30" s="844">
        <v>0</v>
      </c>
      <c r="P30" s="844">
        <v>1227.5032900000001</v>
      </c>
      <c r="Q30" s="844">
        <v>0</v>
      </c>
      <c r="R30" s="844">
        <v>7196</v>
      </c>
      <c r="S30" s="844">
        <v>0</v>
      </c>
      <c r="T30" s="844">
        <v>306398.59997000004</v>
      </c>
      <c r="U30" s="369"/>
    </row>
    <row r="31" spans="1:21" s="21" customFormat="1" ht="12.95" customHeight="1">
      <c r="A31" s="212" t="s">
        <v>865</v>
      </c>
      <c r="B31" s="843">
        <v>60750</v>
      </c>
      <c r="C31" s="845" t="s">
        <v>866</v>
      </c>
      <c r="D31" s="843">
        <v>121500</v>
      </c>
      <c r="F31" s="844">
        <v>3964</v>
      </c>
      <c r="G31" s="844"/>
      <c r="H31" s="844">
        <v>343974.49004</v>
      </c>
      <c r="I31" s="844"/>
      <c r="J31" s="844">
        <v>16</v>
      </c>
      <c r="K31" s="844">
        <v>0</v>
      </c>
      <c r="L31" s="844">
        <v>1295.96856</v>
      </c>
      <c r="M31" s="844">
        <v>0</v>
      </c>
      <c r="N31" s="844">
        <v>26</v>
      </c>
      <c r="O31" s="844">
        <v>0</v>
      </c>
      <c r="P31" s="844">
        <v>2220.59087</v>
      </c>
      <c r="Q31" s="844">
        <v>0</v>
      </c>
      <c r="R31" s="844">
        <v>4006</v>
      </c>
      <c r="S31" s="844">
        <v>0</v>
      </c>
      <c r="T31" s="844">
        <v>347491.04947000003</v>
      </c>
      <c r="U31" s="369"/>
    </row>
    <row r="32" spans="1:21" s="21" customFormat="1" ht="12.95" customHeight="1">
      <c r="A32" s="212" t="s">
        <v>865</v>
      </c>
      <c r="B32" s="843">
        <v>121500</v>
      </c>
      <c r="C32" s="845" t="s">
        <v>866</v>
      </c>
      <c r="D32" s="843">
        <v>243000</v>
      </c>
      <c r="F32" s="844">
        <v>1170</v>
      </c>
      <c r="G32" s="844"/>
      <c r="H32" s="844">
        <v>181272.24812</v>
      </c>
      <c r="I32" s="844"/>
      <c r="J32" s="844">
        <v>12</v>
      </c>
      <c r="K32" s="844">
        <v>0</v>
      </c>
      <c r="L32" s="844">
        <v>1865.7642499999999</v>
      </c>
      <c r="M32" s="844">
        <v>0</v>
      </c>
      <c r="N32" s="844">
        <v>17</v>
      </c>
      <c r="O32" s="844">
        <v>0</v>
      </c>
      <c r="P32" s="844">
        <v>2851.5684900000001</v>
      </c>
      <c r="Q32" s="844">
        <v>0</v>
      </c>
      <c r="R32" s="844">
        <v>1199</v>
      </c>
      <c r="S32" s="844">
        <v>0</v>
      </c>
      <c r="T32" s="844">
        <v>185989.58086000002</v>
      </c>
      <c r="U32" s="369"/>
    </row>
    <row r="33" spans="1:21" s="21" customFormat="1" ht="12.95" customHeight="1">
      <c r="A33" s="212" t="s">
        <v>865</v>
      </c>
      <c r="B33" s="843">
        <v>243000</v>
      </c>
      <c r="C33" s="845" t="s">
        <v>866</v>
      </c>
      <c r="D33" s="843">
        <v>486000</v>
      </c>
      <c r="F33" s="844">
        <v>187</v>
      </c>
      <c r="G33" s="844"/>
      <c r="H33" s="844">
        <v>60212.234859999997</v>
      </c>
      <c r="I33" s="844"/>
      <c r="J33" s="844">
        <v>7</v>
      </c>
      <c r="K33" s="844">
        <v>0</v>
      </c>
      <c r="L33" s="844">
        <v>2256.42346</v>
      </c>
      <c r="M33" s="844">
        <v>0</v>
      </c>
      <c r="N33" s="844">
        <v>10</v>
      </c>
      <c r="O33" s="844">
        <v>0</v>
      </c>
      <c r="P33" s="844">
        <v>3785.7750700000001</v>
      </c>
      <c r="Q33" s="844">
        <v>0</v>
      </c>
      <c r="R33" s="844">
        <v>204</v>
      </c>
      <c r="S33" s="844">
        <v>0</v>
      </c>
      <c r="T33" s="844">
        <v>66254.433390000006</v>
      </c>
      <c r="U33" s="369"/>
    </row>
    <row r="34" spans="1:21" s="21" customFormat="1" ht="12.95" customHeight="1">
      <c r="A34" s="212" t="s">
        <v>865</v>
      </c>
      <c r="B34" s="843">
        <v>486000</v>
      </c>
      <c r="C34" s="845" t="s">
        <v>866</v>
      </c>
      <c r="D34" s="843">
        <v>729000</v>
      </c>
      <c r="F34" s="844">
        <v>34</v>
      </c>
      <c r="G34" s="844"/>
      <c r="H34" s="844">
        <v>19658.39748</v>
      </c>
      <c r="I34" s="844"/>
      <c r="J34" s="844">
        <v>3</v>
      </c>
      <c r="K34" s="844">
        <v>0</v>
      </c>
      <c r="L34" s="844">
        <v>1722.2786800000001</v>
      </c>
      <c r="M34" s="844">
        <v>0</v>
      </c>
      <c r="N34" s="844">
        <v>7</v>
      </c>
      <c r="O34" s="844">
        <v>0</v>
      </c>
      <c r="P34" s="844">
        <v>4348.2640199999996</v>
      </c>
      <c r="Q34" s="844">
        <v>0</v>
      </c>
      <c r="R34" s="844">
        <v>44</v>
      </c>
      <c r="S34" s="844">
        <v>0</v>
      </c>
      <c r="T34" s="844">
        <v>25728.940180000001</v>
      </c>
      <c r="U34" s="369"/>
    </row>
    <row r="35" spans="1:21" s="21" customFormat="1" ht="12.95" customHeight="1">
      <c r="A35" s="212" t="s">
        <v>865</v>
      </c>
      <c r="B35" s="843">
        <v>729000</v>
      </c>
      <c r="C35" s="845" t="s">
        <v>866</v>
      </c>
      <c r="D35" s="843">
        <v>972000</v>
      </c>
      <c r="F35" s="844">
        <v>7</v>
      </c>
      <c r="G35" s="844"/>
      <c r="H35" s="844">
        <v>5922.3360700000003</v>
      </c>
      <c r="I35" s="844"/>
      <c r="J35" s="844" t="s">
        <v>57</v>
      </c>
      <c r="K35" s="844">
        <v>0</v>
      </c>
      <c r="L35" s="844" t="s">
        <v>57</v>
      </c>
      <c r="M35" s="844">
        <v>0</v>
      </c>
      <c r="N35" s="844" t="s">
        <v>57</v>
      </c>
      <c r="O35" s="844">
        <v>0</v>
      </c>
      <c r="P35" s="844" t="s">
        <v>57</v>
      </c>
      <c r="Q35" s="844">
        <v>0</v>
      </c>
      <c r="R35" s="844">
        <v>7</v>
      </c>
      <c r="S35" s="844">
        <v>0</v>
      </c>
      <c r="T35" s="844">
        <v>5922.3360700000003</v>
      </c>
      <c r="U35" s="369"/>
    </row>
    <row r="36" spans="1:21" s="21" customFormat="1" ht="12.95" customHeight="1">
      <c r="A36" s="212" t="s">
        <v>865</v>
      </c>
      <c r="B36" s="843">
        <v>972000</v>
      </c>
      <c r="C36" s="845" t="s">
        <v>866</v>
      </c>
      <c r="D36" s="843">
        <v>1215000</v>
      </c>
      <c r="F36" s="844">
        <v>2</v>
      </c>
      <c r="G36" s="844"/>
      <c r="H36" s="844">
        <v>2162.6586299999999</v>
      </c>
      <c r="I36" s="844"/>
      <c r="J36" s="844">
        <v>1</v>
      </c>
      <c r="K36" s="844">
        <v>0</v>
      </c>
      <c r="L36" s="844">
        <v>1042.5845099999999</v>
      </c>
      <c r="M36" s="844">
        <v>0</v>
      </c>
      <c r="N36" s="844" t="s">
        <v>57</v>
      </c>
      <c r="O36" s="844">
        <v>0</v>
      </c>
      <c r="P36" s="844" t="s">
        <v>57</v>
      </c>
      <c r="Q36" s="844">
        <v>0</v>
      </c>
      <c r="R36" s="844">
        <v>3</v>
      </c>
      <c r="S36" s="844">
        <v>0</v>
      </c>
      <c r="T36" s="844">
        <v>3205.24314</v>
      </c>
      <c r="U36" s="369"/>
    </row>
    <row r="37" spans="1:21" s="21" customFormat="1" ht="12.95" customHeight="1">
      <c r="A37" s="212" t="s">
        <v>865</v>
      </c>
      <c r="B37" s="843">
        <v>1215000</v>
      </c>
      <c r="C37" s="845" t="s">
        <v>866</v>
      </c>
      <c r="D37" s="843">
        <v>1822500</v>
      </c>
      <c r="F37" s="844">
        <v>5</v>
      </c>
      <c r="G37" s="844"/>
      <c r="H37" s="844">
        <v>7404.5689499999999</v>
      </c>
      <c r="I37" s="844"/>
      <c r="J37" s="844">
        <v>1</v>
      </c>
      <c r="K37" s="844">
        <v>0</v>
      </c>
      <c r="L37" s="844">
        <v>1714.9056499999999</v>
      </c>
      <c r="M37" s="844">
        <v>0</v>
      </c>
      <c r="N37" s="844">
        <v>1</v>
      </c>
      <c r="O37" s="844">
        <v>0</v>
      </c>
      <c r="P37" s="844">
        <v>1426.0313000000001</v>
      </c>
      <c r="Q37" s="844">
        <v>0</v>
      </c>
      <c r="R37" s="844">
        <v>7</v>
      </c>
      <c r="S37" s="844">
        <v>0</v>
      </c>
      <c r="T37" s="844">
        <v>10545.5059</v>
      </c>
      <c r="U37" s="369"/>
    </row>
    <row r="38" spans="1:21" s="21" customFormat="1" ht="12.95" customHeight="1">
      <c r="A38" s="212" t="s">
        <v>865</v>
      </c>
      <c r="B38" s="843">
        <v>1822500</v>
      </c>
      <c r="C38" s="845" t="s">
        <v>866</v>
      </c>
      <c r="D38" s="843">
        <v>2430000</v>
      </c>
      <c r="F38" s="844" t="s">
        <v>57</v>
      </c>
      <c r="G38" s="844"/>
      <c r="H38" s="844" t="s">
        <v>57</v>
      </c>
      <c r="I38" s="844"/>
      <c r="J38" s="844">
        <v>1</v>
      </c>
      <c r="K38" s="844">
        <v>0</v>
      </c>
      <c r="L38" s="844">
        <v>2250.3721499999997</v>
      </c>
      <c r="M38" s="844">
        <v>0</v>
      </c>
      <c r="N38" s="844">
        <v>2</v>
      </c>
      <c r="O38" s="844">
        <v>0</v>
      </c>
      <c r="P38" s="844">
        <v>4328.5724099999998</v>
      </c>
      <c r="Q38" s="844">
        <v>0</v>
      </c>
      <c r="R38" s="844">
        <v>3</v>
      </c>
      <c r="S38" s="844">
        <v>0</v>
      </c>
      <c r="T38" s="844">
        <v>6578.9445600000008</v>
      </c>
      <c r="U38" s="369"/>
    </row>
    <row r="39" spans="1:21" s="21" customFormat="1" ht="12.95" customHeight="1">
      <c r="A39" s="212" t="s">
        <v>865</v>
      </c>
      <c r="B39" s="843">
        <v>2430000</v>
      </c>
      <c r="C39" s="845" t="s">
        <v>866</v>
      </c>
      <c r="D39" s="843">
        <v>6075000</v>
      </c>
      <c r="F39" s="844">
        <v>1</v>
      </c>
      <c r="G39" s="844"/>
      <c r="H39" s="844">
        <v>3718.4595800000002</v>
      </c>
      <c r="I39" s="844"/>
      <c r="J39" s="844" t="s">
        <v>57</v>
      </c>
      <c r="K39" s="844">
        <v>0</v>
      </c>
      <c r="L39" s="844" t="s">
        <v>57</v>
      </c>
      <c r="M39" s="844">
        <v>0</v>
      </c>
      <c r="N39" s="844">
        <v>1</v>
      </c>
      <c r="O39" s="844">
        <v>0</v>
      </c>
      <c r="P39" s="844">
        <v>5554.5974999999999</v>
      </c>
      <c r="Q39" s="844">
        <v>0</v>
      </c>
      <c r="R39" s="844">
        <v>2</v>
      </c>
      <c r="S39" s="844">
        <v>0</v>
      </c>
      <c r="T39" s="844">
        <v>9273.0570800000005</v>
      </c>
      <c r="U39" s="369"/>
    </row>
    <row r="40" spans="1:21" s="21" customFormat="1" ht="12.95" customHeight="1">
      <c r="A40" s="212" t="s">
        <v>865</v>
      </c>
      <c r="B40" s="843">
        <v>6075000</v>
      </c>
      <c r="C40" s="845" t="s">
        <v>866</v>
      </c>
      <c r="D40" s="843">
        <v>12150000</v>
      </c>
      <c r="F40" s="844" t="s">
        <v>57</v>
      </c>
      <c r="G40" s="844"/>
      <c r="H40" s="844" t="s">
        <v>57</v>
      </c>
      <c r="I40" s="844"/>
      <c r="J40" s="844" t="s">
        <v>57</v>
      </c>
      <c r="K40" s="844">
        <v>0</v>
      </c>
      <c r="L40" s="844" t="s">
        <v>57</v>
      </c>
      <c r="M40" s="844">
        <v>0</v>
      </c>
      <c r="N40" s="844" t="s">
        <v>57</v>
      </c>
      <c r="O40" s="844">
        <v>0</v>
      </c>
      <c r="P40" s="844" t="s">
        <v>57</v>
      </c>
      <c r="Q40" s="844">
        <v>0</v>
      </c>
      <c r="R40" s="844" t="s">
        <v>57</v>
      </c>
      <c r="S40" s="844">
        <v>0</v>
      </c>
      <c r="T40" s="844" t="s">
        <v>57</v>
      </c>
      <c r="U40" s="369"/>
    </row>
    <row r="41" spans="1:21" s="21" customFormat="1" ht="12.95" customHeight="1">
      <c r="A41" s="212" t="s">
        <v>865</v>
      </c>
      <c r="B41" s="843">
        <v>12150000</v>
      </c>
      <c r="C41" s="845" t="s">
        <v>866</v>
      </c>
      <c r="D41" s="846" t="s">
        <v>867</v>
      </c>
      <c r="F41" s="844" t="s">
        <v>57</v>
      </c>
      <c r="G41" s="844"/>
      <c r="H41" s="844" t="s">
        <v>57</v>
      </c>
      <c r="I41" s="844"/>
      <c r="J41" s="844" t="s">
        <v>57</v>
      </c>
      <c r="K41" s="844">
        <v>0</v>
      </c>
      <c r="L41" s="844" t="s">
        <v>57</v>
      </c>
      <c r="M41" s="844">
        <v>0</v>
      </c>
      <c r="N41" s="844" t="s">
        <v>57</v>
      </c>
      <c r="O41" s="844">
        <v>0</v>
      </c>
      <c r="P41" s="844" t="s">
        <v>57</v>
      </c>
      <c r="Q41" s="844">
        <v>0</v>
      </c>
      <c r="R41" s="844" t="s">
        <v>57</v>
      </c>
      <c r="S41" s="844">
        <v>0</v>
      </c>
      <c r="T41" s="844" t="s">
        <v>57</v>
      </c>
      <c r="U41" s="369"/>
    </row>
    <row r="42" spans="1:21" s="21" customFormat="1" ht="12" customHeight="1">
      <c r="A42" s="212"/>
      <c r="C42" s="212"/>
      <c r="D42" s="840"/>
      <c r="F42" s="839"/>
      <c r="H42" s="839"/>
      <c r="I42" s="839"/>
      <c r="J42" s="839"/>
      <c r="K42" s="839"/>
      <c r="L42" s="839"/>
      <c r="M42" s="839"/>
      <c r="N42" s="839"/>
      <c r="O42" s="839"/>
      <c r="P42" s="839"/>
      <c r="Q42" s="839"/>
      <c r="R42" s="839"/>
      <c r="S42" s="839"/>
      <c r="T42" s="839"/>
      <c r="U42" s="369"/>
    </row>
    <row r="43" spans="1:21" s="21" customFormat="1" ht="18" customHeight="1">
      <c r="A43" s="790" t="s">
        <v>73</v>
      </c>
      <c r="C43" s="212"/>
      <c r="D43" s="840"/>
      <c r="F43" s="841">
        <v>280439</v>
      </c>
      <c r="G43" s="841"/>
      <c r="H43" s="841">
        <v>4794954.3533999994</v>
      </c>
      <c r="I43" s="841"/>
      <c r="J43" s="841">
        <v>164</v>
      </c>
      <c r="K43" s="841">
        <v>0</v>
      </c>
      <c r="L43" s="841">
        <v>613897.53474000003</v>
      </c>
      <c r="M43" s="841">
        <v>0</v>
      </c>
      <c r="N43" s="841">
        <v>456</v>
      </c>
      <c r="O43" s="841">
        <v>0</v>
      </c>
      <c r="P43" s="841">
        <v>1116693.35693</v>
      </c>
      <c r="Q43" s="841">
        <v>0</v>
      </c>
      <c r="R43" s="841">
        <v>281059</v>
      </c>
      <c r="S43" s="841">
        <v>0</v>
      </c>
      <c r="T43" s="841">
        <v>6525545.2450699992</v>
      </c>
      <c r="U43" s="369"/>
    </row>
    <row r="44" spans="1:21" s="21" customFormat="1" ht="12.95" customHeight="1">
      <c r="A44" s="212"/>
      <c r="B44" s="842" t="s">
        <v>864</v>
      </c>
      <c r="C44" s="842"/>
      <c r="D44" s="843">
        <v>12150</v>
      </c>
      <c r="F44" s="844">
        <v>229200</v>
      </c>
      <c r="G44" s="844"/>
      <c r="H44" s="844">
        <v>120953.7327099992</v>
      </c>
      <c r="I44" s="844"/>
      <c r="J44" s="844">
        <v>102</v>
      </c>
      <c r="K44" s="844">
        <v>0</v>
      </c>
      <c r="L44" s="844">
        <v>20.561180000077002</v>
      </c>
      <c r="M44" s="844">
        <v>0</v>
      </c>
      <c r="N44" s="844">
        <v>328</v>
      </c>
      <c r="O44" s="844">
        <v>0</v>
      </c>
      <c r="P44" s="844">
        <v>67.332389999879524</v>
      </c>
      <c r="Q44" s="844">
        <v>0</v>
      </c>
      <c r="R44" s="844">
        <v>229630</v>
      </c>
      <c r="S44" s="844">
        <v>0</v>
      </c>
      <c r="T44" s="844">
        <v>121041.6262799995</v>
      </c>
      <c r="U44" s="369"/>
    </row>
    <row r="45" spans="1:21" s="21" customFormat="1" ht="12.95" customHeight="1">
      <c r="A45" s="212" t="s">
        <v>865</v>
      </c>
      <c r="B45" s="843">
        <v>12150</v>
      </c>
      <c r="C45" s="845" t="s">
        <v>866</v>
      </c>
      <c r="D45" s="843">
        <v>30375</v>
      </c>
      <c r="F45" s="844">
        <v>14475</v>
      </c>
      <c r="G45" s="844"/>
      <c r="H45" s="844">
        <v>305079.71937000001</v>
      </c>
      <c r="I45" s="844"/>
      <c r="J45" s="844" t="s">
        <v>57</v>
      </c>
      <c r="K45" s="844">
        <v>0</v>
      </c>
      <c r="L45" s="844" t="s">
        <v>57</v>
      </c>
      <c r="M45" s="844">
        <v>0</v>
      </c>
      <c r="N45" s="844">
        <v>6</v>
      </c>
      <c r="O45" s="844">
        <v>0</v>
      </c>
      <c r="P45" s="844">
        <v>122.105</v>
      </c>
      <c r="Q45" s="844">
        <v>0</v>
      </c>
      <c r="R45" s="844">
        <v>14481</v>
      </c>
      <c r="S45" s="844">
        <v>0</v>
      </c>
      <c r="T45" s="844">
        <v>305201.82436999999</v>
      </c>
      <c r="U45" s="369"/>
    </row>
    <row r="46" spans="1:21" s="21" customFormat="1" ht="12.95" customHeight="1">
      <c r="A46" s="212" t="s">
        <v>865</v>
      </c>
      <c r="B46" s="843">
        <v>30375</v>
      </c>
      <c r="C46" s="845" t="s">
        <v>866</v>
      </c>
      <c r="D46" s="843">
        <v>60750</v>
      </c>
      <c r="F46" s="844">
        <v>12469</v>
      </c>
      <c r="G46" s="844"/>
      <c r="H46" s="844">
        <v>571648.09984000004</v>
      </c>
      <c r="I46" s="844"/>
      <c r="J46" s="844">
        <v>2</v>
      </c>
      <c r="K46" s="844">
        <v>0</v>
      </c>
      <c r="L46" s="844">
        <v>112.95951000000001</v>
      </c>
      <c r="M46" s="844">
        <v>0</v>
      </c>
      <c r="N46" s="844">
        <v>5</v>
      </c>
      <c r="O46" s="844">
        <v>0</v>
      </c>
      <c r="P46" s="844">
        <v>182.88094000000001</v>
      </c>
      <c r="Q46" s="844">
        <v>0</v>
      </c>
      <c r="R46" s="844">
        <v>12476</v>
      </c>
      <c r="S46" s="844">
        <v>0</v>
      </c>
      <c r="T46" s="844">
        <v>571943.94028999994</v>
      </c>
      <c r="U46" s="369"/>
    </row>
    <row r="47" spans="1:21" s="21" customFormat="1" ht="12.95" customHeight="1">
      <c r="A47" s="212" t="s">
        <v>865</v>
      </c>
      <c r="B47" s="843">
        <v>60750</v>
      </c>
      <c r="C47" s="845" t="s">
        <v>866</v>
      </c>
      <c r="D47" s="843">
        <v>121500</v>
      </c>
      <c r="F47" s="844">
        <v>15915</v>
      </c>
      <c r="G47" s="844"/>
      <c r="H47" s="844">
        <v>1497226.05259</v>
      </c>
      <c r="I47" s="844"/>
      <c r="J47" s="844">
        <v>4</v>
      </c>
      <c r="K47" s="844">
        <v>0</v>
      </c>
      <c r="L47" s="844">
        <v>379.99743999999998</v>
      </c>
      <c r="M47" s="844">
        <v>0</v>
      </c>
      <c r="N47" s="844">
        <v>8</v>
      </c>
      <c r="O47" s="844">
        <v>0</v>
      </c>
      <c r="P47" s="844">
        <v>685.65509999999995</v>
      </c>
      <c r="Q47" s="844">
        <v>0</v>
      </c>
      <c r="R47" s="844">
        <v>15927</v>
      </c>
      <c r="S47" s="844">
        <v>0</v>
      </c>
      <c r="T47" s="844">
        <v>1498291.7051300001</v>
      </c>
      <c r="U47" s="369"/>
    </row>
    <row r="48" spans="1:21" s="21" customFormat="1" ht="12.95" customHeight="1">
      <c r="A48" s="212" t="s">
        <v>865</v>
      </c>
      <c r="B48" s="843">
        <v>121500</v>
      </c>
      <c r="C48" s="845" t="s">
        <v>866</v>
      </c>
      <c r="D48" s="843">
        <v>243000</v>
      </c>
      <c r="F48" s="844">
        <v>5875</v>
      </c>
      <c r="G48" s="844"/>
      <c r="H48" s="844">
        <v>947386.94663000002</v>
      </c>
      <c r="I48" s="844"/>
      <c r="J48" s="844">
        <v>6</v>
      </c>
      <c r="K48" s="844">
        <v>0</v>
      </c>
      <c r="L48" s="844">
        <v>1192.0352399999999</v>
      </c>
      <c r="M48" s="844">
        <v>0</v>
      </c>
      <c r="N48" s="844">
        <v>8</v>
      </c>
      <c r="O48" s="844">
        <v>0</v>
      </c>
      <c r="P48" s="844">
        <v>1288.69137</v>
      </c>
      <c r="Q48" s="844">
        <v>0</v>
      </c>
      <c r="R48" s="844">
        <v>5889</v>
      </c>
      <c r="S48" s="844">
        <v>0</v>
      </c>
      <c r="T48" s="844">
        <v>949867.67324000003</v>
      </c>
      <c r="U48" s="369"/>
    </row>
    <row r="49" spans="1:22" s="21" customFormat="1" ht="12.95" customHeight="1">
      <c r="A49" s="212" t="s">
        <v>865</v>
      </c>
      <c r="B49" s="843">
        <v>243000</v>
      </c>
      <c r="C49" s="845" t="s">
        <v>866</v>
      </c>
      <c r="D49" s="843">
        <v>486000</v>
      </c>
      <c r="F49" s="844">
        <v>1724</v>
      </c>
      <c r="G49" s="844"/>
      <c r="H49" s="844">
        <v>563529.06672</v>
      </c>
      <c r="I49" s="844"/>
      <c r="J49" s="844">
        <v>4</v>
      </c>
      <c r="K49" s="844">
        <v>0</v>
      </c>
      <c r="L49" s="844">
        <v>1480.7428799999998</v>
      </c>
      <c r="M49" s="844">
        <v>0</v>
      </c>
      <c r="N49" s="844">
        <v>8</v>
      </c>
      <c r="O49" s="844">
        <v>0</v>
      </c>
      <c r="P49" s="844">
        <v>2608.5272300000001</v>
      </c>
      <c r="Q49" s="844">
        <v>0</v>
      </c>
      <c r="R49" s="844">
        <v>1736</v>
      </c>
      <c r="S49" s="844">
        <v>0</v>
      </c>
      <c r="T49" s="844">
        <v>567618.33683000004</v>
      </c>
      <c r="U49" s="369"/>
    </row>
    <row r="50" spans="1:22" s="21" customFormat="1" ht="12.95" customHeight="1">
      <c r="A50" s="212" t="s">
        <v>865</v>
      </c>
      <c r="B50" s="843">
        <v>486000</v>
      </c>
      <c r="C50" s="845" t="s">
        <v>866</v>
      </c>
      <c r="D50" s="843">
        <v>729000</v>
      </c>
      <c r="F50" s="844">
        <v>431</v>
      </c>
      <c r="G50" s="844"/>
      <c r="H50" s="844">
        <v>248607.66394</v>
      </c>
      <c r="I50" s="844"/>
      <c r="J50" s="844">
        <v>2</v>
      </c>
      <c r="K50" s="844">
        <v>0</v>
      </c>
      <c r="L50" s="844">
        <v>987.48683000000005</v>
      </c>
      <c r="M50" s="844">
        <v>0</v>
      </c>
      <c r="N50" s="844">
        <v>2</v>
      </c>
      <c r="O50" s="844">
        <v>0</v>
      </c>
      <c r="P50" s="844">
        <v>1210.9460800000002</v>
      </c>
      <c r="Q50" s="844">
        <v>0</v>
      </c>
      <c r="R50" s="844">
        <v>435</v>
      </c>
      <c r="S50" s="844">
        <v>0</v>
      </c>
      <c r="T50" s="844">
        <v>250806.09685</v>
      </c>
      <c r="U50" s="369"/>
    </row>
    <row r="51" spans="1:22" s="21" customFormat="1" ht="12.95" customHeight="1">
      <c r="A51" s="212" t="s">
        <v>865</v>
      </c>
      <c r="B51" s="843">
        <v>729000</v>
      </c>
      <c r="C51" s="845" t="s">
        <v>866</v>
      </c>
      <c r="D51" s="843">
        <v>972000</v>
      </c>
      <c r="F51" s="844">
        <v>161</v>
      </c>
      <c r="G51" s="844"/>
      <c r="H51" s="844">
        <v>135057.65902000002</v>
      </c>
      <c r="I51" s="844"/>
      <c r="J51" s="844">
        <v>1</v>
      </c>
      <c r="K51" s="844">
        <v>0</v>
      </c>
      <c r="L51" s="844">
        <v>771.46205000000009</v>
      </c>
      <c r="M51" s="844">
        <v>0</v>
      </c>
      <c r="N51" s="844">
        <v>8</v>
      </c>
      <c r="O51" s="844">
        <v>0</v>
      </c>
      <c r="P51" s="844">
        <v>6570.6491699999997</v>
      </c>
      <c r="Q51" s="844">
        <v>0</v>
      </c>
      <c r="R51" s="844">
        <v>170</v>
      </c>
      <c r="S51" s="844">
        <v>0</v>
      </c>
      <c r="T51" s="844">
        <v>142399.77024000001</v>
      </c>
      <c r="U51" s="369"/>
    </row>
    <row r="52" spans="1:22" s="21" customFormat="1" ht="12.95" customHeight="1">
      <c r="A52" s="212" t="s">
        <v>865</v>
      </c>
      <c r="B52" s="843">
        <v>972000</v>
      </c>
      <c r="C52" s="845" t="s">
        <v>866</v>
      </c>
      <c r="D52" s="843">
        <v>1215000</v>
      </c>
      <c r="F52" s="844">
        <v>70</v>
      </c>
      <c r="G52" s="844"/>
      <c r="H52" s="844">
        <v>75831.772219999999</v>
      </c>
      <c r="I52" s="844"/>
      <c r="J52" s="844" t="s">
        <v>57</v>
      </c>
      <c r="K52" s="844">
        <v>0</v>
      </c>
      <c r="L52" s="844" t="s">
        <v>57</v>
      </c>
      <c r="M52" s="844">
        <v>0</v>
      </c>
      <c r="N52" s="844">
        <v>4</v>
      </c>
      <c r="O52" s="844">
        <v>0</v>
      </c>
      <c r="P52" s="844">
        <v>4209.1295399999999</v>
      </c>
      <c r="Q52" s="844">
        <v>0</v>
      </c>
      <c r="R52" s="844">
        <v>74</v>
      </c>
      <c r="S52" s="844">
        <v>0</v>
      </c>
      <c r="T52" s="844">
        <v>80040.901760000008</v>
      </c>
      <c r="U52" s="369"/>
    </row>
    <row r="53" spans="1:22" s="21" customFormat="1" ht="12.95" customHeight="1">
      <c r="A53" s="212" t="s">
        <v>865</v>
      </c>
      <c r="B53" s="843">
        <v>1215000</v>
      </c>
      <c r="C53" s="845" t="s">
        <v>866</v>
      </c>
      <c r="D53" s="843">
        <v>1822500</v>
      </c>
      <c r="F53" s="844">
        <v>58</v>
      </c>
      <c r="G53" s="844"/>
      <c r="H53" s="844">
        <v>83059.6391</v>
      </c>
      <c r="I53" s="844"/>
      <c r="J53" s="844">
        <v>1</v>
      </c>
      <c r="K53" s="844">
        <v>0</v>
      </c>
      <c r="L53" s="844">
        <v>1500</v>
      </c>
      <c r="M53" s="844">
        <v>0</v>
      </c>
      <c r="N53" s="844">
        <v>7</v>
      </c>
      <c r="O53" s="844">
        <v>0</v>
      </c>
      <c r="P53" s="844">
        <v>11076.1991</v>
      </c>
      <c r="Q53" s="844">
        <v>0</v>
      </c>
      <c r="R53" s="844">
        <v>66</v>
      </c>
      <c r="S53" s="844">
        <v>0</v>
      </c>
      <c r="T53" s="844">
        <v>95635.838199999998</v>
      </c>
      <c r="U53" s="369"/>
    </row>
    <row r="54" spans="1:22" s="21" customFormat="1" ht="12.95" customHeight="1">
      <c r="A54" s="212" t="s">
        <v>865</v>
      </c>
      <c r="B54" s="843">
        <v>1822500</v>
      </c>
      <c r="C54" s="845" t="s">
        <v>866</v>
      </c>
      <c r="D54" s="843">
        <v>2430000</v>
      </c>
      <c r="F54" s="844">
        <v>19</v>
      </c>
      <c r="G54" s="844"/>
      <c r="H54" s="844">
        <v>39322.392979999997</v>
      </c>
      <c r="I54" s="844"/>
      <c r="J54" s="844">
        <v>3</v>
      </c>
      <c r="K54" s="844">
        <v>0</v>
      </c>
      <c r="L54" s="844">
        <v>6131.56664</v>
      </c>
      <c r="M54" s="844">
        <v>0</v>
      </c>
      <c r="N54" s="844">
        <v>3</v>
      </c>
      <c r="O54" s="844">
        <v>0</v>
      </c>
      <c r="P54" s="844">
        <v>6222.3776200000002</v>
      </c>
      <c r="Q54" s="844">
        <v>0</v>
      </c>
      <c r="R54" s="844">
        <v>25</v>
      </c>
      <c r="S54" s="844">
        <v>0</v>
      </c>
      <c r="T54" s="844">
        <v>51676.337240000001</v>
      </c>
      <c r="U54" s="369"/>
    </row>
    <row r="55" spans="1:22" s="21" customFormat="1" ht="12.95" customHeight="1">
      <c r="A55" s="212" t="s">
        <v>865</v>
      </c>
      <c r="B55" s="843">
        <v>2430000</v>
      </c>
      <c r="C55" s="845" t="s">
        <v>866</v>
      </c>
      <c r="D55" s="843">
        <v>6075000</v>
      </c>
      <c r="F55" s="844">
        <v>34</v>
      </c>
      <c r="G55" s="844"/>
      <c r="H55" s="844">
        <v>116872.27290000001</v>
      </c>
      <c r="I55" s="844"/>
      <c r="J55" s="844">
        <v>14</v>
      </c>
      <c r="K55" s="844">
        <v>0</v>
      </c>
      <c r="L55" s="844">
        <v>55749.87412</v>
      </c>
      <c r="M55" s="844">
        <v>0</v>
      </c>
      <c r="N55" s="844">
        <v>18</v>
      </c>
      <c r="O55" s="844">
        <v>0</v>
      </c>
      <c r="P55" s="844">
        <v>71078.082190000001</v>
      </c>
      <c r="Q55" s="844">
        <v>0</v>
      </c>
      <c r="R55" s="844">
        <v>66</v>
      </c>
      <c r="S55" s="844">
        <v>0</v>
      </c>
      <c r="T55" s="844">
        <v>243700.22921000002</v>
      </c>
      <c r="U55" s="369"/>
    </row>
    <row r="56" spans="1:22" s="21" customFormat="1" ht="12.95" customHeight="1">
      <c r="A56" s="212" t="s">
        <v>865</v>
      </c>
      <c r="B56" s="843">
        <v>6075000</v>
      </c>
      <c r="C56" s="845" t="s">
        <v>866</v>
      </c>
      <c r="D56" s="843">
        <v>12150000</v>
      </c>
      <c r="F56" s="844">
        <v>5</v>
      </c>
      <c r="G56" s="844"/>
      <c r="H56" s="844">
        <v>41337.078000000001</v>
      </c>
      <c r="I56" s="844"/>
      <c r="J56" s="844">
        <v>9</v>
      </c>
      <c r="K56" s="844">
        <v>0</v>
      </c>
      <c r="L56" s="844">
        <v>79361.335400000011</v>
      </c>
      <c r="M56" s="844">
        <v>0</v>
      </c>
      <c r="N56" s="844">
        <v>23</v>
      </c>
      <c r="O56" s="844">
        <v>0</v>
      </c>
      <c r="P56" s="844">
        <v>219459.94258</v>
      </c>
      <c r="Q56" s="844">
        <v>0</v>
      </c>
      <c r="R56" s="844">
        <v>37</v>
      </c>
      <c r="S56" s="844">
        <v>0</v>
      </c>
      <c r="T56" s="844">
        <v>340158.35597999999</v>
      </c>
      <c r="U56" s="369"/>
    </row>
    <row r="57" spans="1:22" s="21" customFormat="1" ht="12.95" customHeight="1">
      <c r="A57" s="212" t="s">
        <v>865</v>
      </c>
      <c r="B57" s="843">
        <v>12150000</v>
      </c>
      <c r="C57" s="845" t="s">
        <v>866</v>
      </c>
      <c r="D57" s="846" t="s">
        <v>867</v>
      </c>
      <c r="F57" s="844">
        <v>3</v>
      </c>
      <c r="G57" s="844"/>
      <c r="H57" s="844">
        <v>49042.257380000003</v>
      </c>
      <c r="I57" s="844"/>
      <c r="J57" s="844">
        <v>16</v>
      </c>
      <c r="K57" s="844">
        <v>0</v>
      </c>
      <c r="L57" s="844">
        <v>466209.51344999997</v>
      </c>
      <c r="M57" s="844">
        <v>0</v>
      </c>
      <c r="N57" s="844">
        <v>28</v>
      </c>
      <c r="O57" s="844">
        <v>0</v>
      </c>
      <c r="P57" s="844">
        <v>791910.83862000005</v>
      </c>
      <c r="Q57" s="844">
        <v>0</v>
      </c>
      <c r="R57" s="844">
        <v>47</v>
      </c>
      <c r="S57" s="844">
        <v>0</v>
      </c>
      <c r="T57" s="844">
        <v>1307162.6094500001</v>
      </c>
      <c r="U57" s="369"/>
    </row>
    <row r="58" spans="1:22" s="21" customFormat="1" ht="10.5" customHeight="1">
      <c r="A58" s="212"/>
      <c r="B58" s="842"/>
      <c r="C58" s="842"/>
      <c r="D58" s="843"/>
      <c r="F58" s="839"/>
      <c r="H58" s="839"/>
      <c r="I58" s="839"/>
      <c r="J58" s="839"/>
      <c r="K58" s="839"/>
      <c r="L58" s="839"/>
      <c r="M58" s="839"/>
      <c r="N58" s="839"/>
      <c r="O58" s="839"/>
      <c r="P58" s="839"/>
      <c r="Q58" s="839"/>
      <c r="R58" s="839"/>
      <c r="S58" s="839"/>
      <c r="T58" s="839"/>
      <c r="U58" s="847"/>
      <c r="V58" s="847"/>
    </row>
    <row r="59" spans="1:22" s="15" customFormat="1" ht="20.100000000000001" customHeight="1">
      <c r="A59" s="790" t="s">
        <v>74</v>
      </c>
      <c r="B59" s="21"/>
      <c r="C59" s="212"/>
      <c r="D59" s="840"/>
      <c r="E59" s="21"/>
      <c r="F59" s="841">
        <v>149776</v>
      </c>
      <c r="G59" s="841"/>
      <c r="H59" s="841">
        <v>453389.1875</v>
      </c>
      <c r="I59" s="841"/>
      <c r="J59" s="841" t="s">
        <v>57</v>
      </c>
      <c r="K59" s="841">
        <v>0</v>
      </c>
      <c r="L59" s="841" t="s">
        <v>57</v>
      </c>
      <c r="M59" s="841">
        <v>0</v>
      </c>
      <c r="N59" s="841" t="s">
        <v>57</v>
      </c>
      <c r="O59" s="841">
        <v>0</v>
      </c>
      <c r="P59" s="841" t="s">
        <v>57</v>
      </c>
      <c r="Q59" s="841">
        <v>0</v>
      </c>
      <c r="R59" s="841">
        <v>149776</v>
      </c>
      <c r="S59" s="841">
        <v>0</v>
      </c>
      <c r="T59" s="841">
        <v>453389.1875</v>
      </c>
      <c r="U59" s="369"/>
    </row>
    <row r="60" spans="1:22" s="21" customFormat="1" ht="12.95" customHeight="1">
      <c r="A60" s="212"/>
      <c r="B60" s="842" t="s">
        <v>864</v>
      </c>
      <c r="C60" s="842"/>
      <c r="D60" s="843">
        <v>12150</v>
      </c>
      <c r="F60" s="844">
        <v>141650</v>
      </c>
      <c r="G60" s="844"/>
      <c r="H60" s="844">
        <v>85990.387259999989</v>
      </c>
      <c r="I60" s="844"/>
      <c r="J60" s="844" t="s">
        <v>57</v>
      </c>
      <c r="K60" s="844">
        <v>0</v>
      </c>
      <c r="L60" s="844" t="s">
        <v>57</v>
      </c>
      <c r="M60" s="844">
        <v>0</v>
      </c>
      <c r="N60" s="844" t="s">
        <v>57</v>
      </c>
      <c r="O60" s="844">
        <v>0</v>
      </c>
      <c r="P60" s="844" t="s">
        <v>57</v>
      </c>
      <c r="Q60" s="844">
        <v>0</v>
      </c>
      <c r="R60" s="844">
        <v>141650</v>
      </c>
      <c r="S60" s="844">
        <v>0</v>
      </c>
      <c r="T60" s="844">
        <v>85990.387259999989</v>
      </c>
      <c r="U60" s="369"/>
    </row>
    <row r="61" spans="1:22" s="21" customFormat="1" ht="12.95" customHeight="1">
      <c r="A61" s="212" t="s">
        <v>865</v>
      </c>
      <c r="B61" s="843">
        <v>12150</v>
      </c>
      <c r="C61" s="845" t="s">
        <v>866</v>
      </c>
      <c r="D61" s="843">
        <v>30375</v>
      </c>
      <c r="F61" s="844">
        <v>4380</v>
      </c>
      <c r="G61" s="844"/>
      <c r="H61" s="844">
        <v>84694.276969999992</v>
      </c>
      <c r="I61" s="844"/>
      <c r="J61" s="844" t="s">
        <v>57</v>
      </c>
      <c r="K61" s="844">
        <v>0</v>
      </c>
      <c r="L61" s="844" t="s">
        <v>57</v>
      </c>
      <c r="M61" s="844">
        <v>0</v>
      </c>
      <c r="N61" s="844" t="s">
        <v>57</v>
      </c>
      <c r="O61" s="844">
        <v>0</v>
      </c>
      <c r="P61" s="844" t="s">
        <v>57</v>
      </c>
      <c r="Q61" s="844">
        <v>0</v>
      </c>
      <c r="R61" s="844">
        <v>4380</v>
      </c>
      <c r="S61" s="844">
        <v>0</v>
      </c>
      <c r="T61" s="844">
        <v>84694.276969999992</v>
      </c>
      <c r="U61" s="369"/>
    </row>
    <row r="62" spans="1:22" s="21" customFormat="1" ht="12.95" customHeight="1">
      <c r="A62" s="212" t="s">
        <v>865</v>
      </c>
      <c r="B62" s="843">
        <v>30375</v>
      </c>
      <c r="C62" s="845" t="s">
        <v>866</v>
      </c>
      <c r="D62" s="843">
        <v>60750</v>
      </c>
      <c r="F62" s="844">
        <v>2133</v>
      </c>
      <c r="G62" s="844"/>
      <c r="H62" s="844">
        <v>90863.471040000004</v>
      </c>
      <c r="I62" s="844"/>
      <c r="J62" s="844" t="s">
        <v>57</v>
      </c>
      <c r="K62" s="844">
        <v>0</v>
      </c>
      <c r="L62" s="844" t="s">
        <v>57</v>
      </c>
      <c r="M62" s="844">
        <v>0</v>
      </c>
      <c r="N62" s="844" t="s">
        <v>57</v>
      </c>
      <c r="O62" s="844">
        <v>0</v>
      </c>
      <c r="P62" s="844" t="s">
        <v>57</v>
      </c>
      <c r="Q62" s="844">
        <v>0</v>
      </c>
      <c r="R62" s="844">
        <v>2133</v>
      </c>
      <c r="S62" s="844">
        <v>0</v>
      </c>
      <c r="T62" s="844">
        <v>90863.471040000004</v>
      </c>
      <c r="U62" s="369"/>
    </row>
    <row r="63" spans="1:22" s="21" customFormat="1" ht="12.95" customHeight="1">
      <c r="A63" s="212" t="s">
        <v>865</v>
      </c>
      <c r="B63" s="843">
        <v>60750</v>
      </c>
      <c r="C63" s="845" t="s">
        <v>866</v>
      </c>
      <c r="D63" s="843">
        <v>121500</v>
      </c>
      <c r="F63" s="844">
        <v>1145</v>
      </c>
      <c r="G63" s="844"/>
      <c r="H63" s="844">
        <v>96585.873189999998</v>
      </c>
      <c r="I63" s="844"/>
      <c r="J63" s="844" t="s">
        <v>57</v>
      </c>
      <c r="K63" s="844">
        <v>0</v>
      </c>
      <c r="L63" s="844" t="s">
        <v>57</v>
      </c>
      <c r="M63" s="844">
        <v>0</v>
      </c>
      <c r="N63" s="844" t="s">
        <v>57</v>
      </c>
      <c r="O63" s="844">
        <v>0</v>
      </c>
      <c r="P63" s="844" t="s">
        <v>57</v>
      </c>
      <c r="Q63" s="844">
        <v>0</v>
      </c>
      <c r="R63" s="844">
        <v>1145</v>
      </c>
      <c r="S63" s="844">
        <v>0</v>
      </c>
      <c r="T63" s="844">
        <v>96585.873189999998</v>
      </c>
      <c r="U63" s="369"/>
    </row>
    <row r="64" spans="1:22" s="21" customFormat="1" ht="12.95" customHeight="1">
      <c r="A64" s="212" t="s">
        <v>865</v>
      </c>
      <c r="B64" s="843">
        <v>121500</v>
      </c>
      <c r="C64" s="845" t="s">
        <v>866</v>
      </c>
      <c r="D64" s="843">
        <v>243000</v>
      </c>
      <c r="F64" s="844">
        <v>377</v>
      </c>
      <c r="G64" s="844"/>
      <c r="H64" s="844">
        <v>61775.005600000004</v>
      </c>
      <c r="I64" s="844"/>
      <c r="J64" s="844" t="s">
        <v>57</v>
      </c>
      <c r="K64" s="844">
        <v>0</v>
      </c>
      <c r="L64" s="844" t="s">
        <v>57</v>
      </c>
      <c r="M64" s="844">
        <v>0</v>
      </c>
      <c r="N64" s="844" t="s">
        <v>57</v>
      </c>
      <c r="O64" s="844">
        <v>0</v>
      </c>
      <c r="P64" s="844" t="s">
        <v>57</v>
      </c>
      <c r="Q64" s="844">
        <v>0</v>
      </c>
      <c r="R64" s="844">
        <v>377</v>
      </c>
      <c r="S64" s="844">
        <v>0</v>
      </c>
      <c r="T64" s="844">
        <v>61775.005600000004</v>
      </c>
      <c r="U64" s="369"/>
    </row>
    <row r="65" spans="1:21" s="21" customFormat="1" ht="12.95" customHeight="1">
      <c r="A65" s="212" t="s">
        <v>865</v>
      </c>
      <c r="B65" s="843">
        <v>243000</v>
      </c>
      <c r="C65" s="845" t="s">
        <v>866</v>
      </c>
      <c r="D65" s="843">
        <v>486000</v>
      </c>
      <c r="F65" s="844">
        <v>77</v>
      </c>
      <c r="G65" s="844"/>
      <c r="H65" s="844">
        <v>24175.455620000001</v>
      </c>
      <c r="I65" s="844"/>
      <c r="J65" s="844" t="s">
        <v>57</v>
      </c>
      <c r="K65" s="844">
        <v>0</v>
      </c>
      <c r="L65" s="844" t="s">
        <v>57</v>
      </c>
      <c r="M65" s="844">
        <v>0</v>
      </c>
      <c r="N65" s="844" t="s">
        <v>57</v>
      </c>
      <c r="O65" s="844">
        <v>0</v>
      </c>
      <c r="P65" s="844" t="s">
        <v>57</v>
      </c>
      <c r="Q65" s="844">
        <v>0</v>
      </c>
      <c r="R65" s="844">
        <v>77</v>
      </c>
      <c r="S65" s="844">
        <v>0</v>
      </c>
      <c r="T65" s="844">
        <v>24175.455620000001</v>
      </c>
      <c r="U65" s="369"/>
    </row>
    <row r="66" spans="1:21" s="21" customFormat="1" ht="12.95" customHeight="1">
      <c r="A66" s="212" t="s">
        <v>865</v>
      </c>
      <c r="B66" s="843">
        <v>486000</v>
      </c>
      <c r="C66" s="845" t="s">
        <v>866</v>
      </c>
      <c r="D66" s="843">
        <v>729000</v>
      </c>
      <c r="F66" s="844">
        <v>10</v>
      </c>
      <c r="G66" s="844"/>
      <c r="H66" s="844">
        <v>5766.5876500000004</v>
      </c>
      <c r="I66" s="844"/>
      <c r="J66" s="844" t="s">
        <v>57</v>
      </c>
      <c r="K66" s="844">
        <v>0</v>
      </c>
      <c r="L66" s="844" t="s">
        <v>57</v>
      </c>
      <c r="M66" s="844">
        <v>0</v>
      </c>
      <c r="N66" s="844" t="s">
        <v>57</v>
      </c>
      <c r="O66" s="844">
        <v>0</v>
      </c>
      <c r="P66" s="844" t="s">
        <v>57</v>
      </c>
      <c r="Q66" s="844">
        <v>0</v>
      </c>
      <c r="R66" s="844">
        <v>10</v>
      </c>
      <c r="S66" s="844">
        <v>0</v>
      </c>
      <c r="T66" s="844">
        <v>5766.5876500000004</v>
      </c>
      <c r="U66" s="369"/>
    </row>
    <row r="67" spans="1:21" s="21" customFormat="1" ht="12.95" customHeight="1">
      <c r="A67" s="212" t="s">
        <v>865</v>
      </c>
      <c r="B67" s="843">
        <v>729000</v>
      </c>
      <c r="C67" s="845" t="s">
        <v>866</v>
      </c>
      <c r="D67" s="843">
        <v>972000</v>
      </c>
      <c r="F67" s="844">
        <v>3</v>
      </c>
      <c r="G67" s="844"/>
      <c r="H67" s="844">
        <v>2379.2418600000001</v>
      </c>
      <c r="I67" s="844"/>
      <c r="J67" s="844" t="s">
        <v>57</v>
      </c>
      <c r="K67" s="844">
        <v>0</v>
      </c>
      <c r="L67" s="844" t="s">
        <v>57</v>
      </c>
      <c r="M67" s="844">
        <v>0</v>
      </c>
      <c r="N67" s="844" t="s">
        <v>57</v>
      </c>
      <c r="O67" s="844">
        <v>0</v>
      </c>
      <c r="P67" s="844" t="s">
        <v>57</v>
      </c>
      <c r="Q67" s="844">
        <v>0</v>
      </c>
      <c r="R67" s="844">
        <v>3</v>
      </c>
      <c r="S67" s="844">
        <v>0</v>
      </c>
      <c r="T67" s="844">
        <v>2379.2418600000001</v>
      </c>
      <c r="U67" s="369"/>
    </row>
    <row r="68" spans="1:21" s="21" customFormat="1" ht="12.95" customHeight="1">
      <c r="A68" s="212" t="s">
        <v>865</v>
      </c>
      <c r="B68" s="843">
        <v>972000</v>
      </c>
      <c r="C68" s="845" t="s">
        <v>866</v>
      </c>
      <c r="D68" s="843">
        <v>1215000</v>
      </c>
      <c r="F68" s="844">
        <v>1</v>
      </c>
      <c r="G68" s="844"/>
      <c r="H68" s="844">
        <v>1158.88831</v>
      </c>
      <c r="I68" s="844"/>
      <c r="J68" s="844" t="s">
        <v>57</v>
      </c>
      <c r="K68" s="844">
        <v>0</v>
      </c>
      <c r="L68" s="844" t="s">
        <v>57</v>
      </c>
      <c r="M68" s="844">
        <v>0</v>
      </c>
      <c r="N68" s="844" t="s">
        <v>57</v>
      </c>
      <c r="O68" s="844">
        <v>0</v>
      </c>
      <c r="P68" s="844" t="s">
        <v>57</v>
      </c>
      <c r="Q68" s="844">
        <v>0</v>
      </c>
      <c r="R68" s="844">
        <v>1</v>
      </c>
      <c r="S68" s="844">
        <v>0</v>
      </c>
      <c r="T68" s="844">
        <v>1158.88831</v>
      </c>
      <c r="U68" s="369"/>
    </row>
    <row r="69" spans="1:21" s="21" customFormat="1" ht="12.95" customHeight="1">
      <c r="A69" s="212" t="s">
        <v>865</v>
      </c>
      <c r="B69" s="843">
        <v>1215000</v>
      </c>
      <c r="C69" s="845" t="s">
        <v>866</v>
      </c>
      <c r="D69" s="843">
        <v>1822500</v>
      </c>
      <c r="F69" s="844" t="s">
        <v>57</v>
      </c>
      <c r="G69" s="844"/>
      <c r="H69" s="844" t="s">
        <v>57</v>
      </c>
      <c r="I69" s="844"/>
      <c r="J69" s="844" t="s">
        <v>57</v>
      </c>
      <c r="K69" s="844">
        <v>0</v>
      </c>
      <c r="L69" s="844" t="s">
        <v>57</v>
      </c>
      <c r="M69" s="844">
        <v>0</v>
      </c>
      <c r="N69" s="844" t="s">
        <v>57</v>
      </c>
      <c r="O69" s="844">
        <v>0</v>
      </c>
      <c r="P69" s="844" t="s">
        <v>57</v>
      </c>
      <c r="Q69" s="844">
        <v>0</v>
      </c>
      <c r="R69" s="844" t="s">
        <v>57</v>
      </c>
      <c r="S69" s="844">
        <v>0</v>
      </c>
      <c r="T69" s="844" t="s">
        <v>57</v>
      </c>
      <c r="U69" s="369"/>
    </row>
    <row r="70" spans="1:21" s="21" customFormat="1" ht="12.95" customHeight="1">
      <c r="A70" s="212" t="s">
        <v>865</v>
      </c>
      <c r="B70" s="843">
        <v>1822500</v>
      </c>
      <c r="C70" s="845" t="s">
        <v>866</v>
      </c>
      <c r="D70" s="843">
        <v>2430000</v>
      </c>
      <c r="F70" s="844" t="s">
        <v>57</v>
      </c>
      <c r="G70" s="844"/>
      <c r="H70" s="844" t="s">
        <v>57</v>
      </c>
      <c r="I70" s="844"/>
      <c r="J70" s="844" t="s">
        <v>57</v>
      </c>
      <c r="K70" s="844">
        <v>0</v>
      </c>
      <c r="L70" s="844" t="s">
        <v>57</v>
      </c>
      <c r="M70" s="844">
        <v>0</v>
      </c>
      <c r="N70" s="844" t="s">
        <v>57</v>
      </c>
      <c r="O70" s="844">
        <v>0</v>
      </c>
      <c r="P70" s="844" t="s">
        <v>57</v>
      </c>
      <c r="Q70" s="844">
        <v>0</v>
      </c>
      <c r="R70" s="844" t="s">
        <v>57</v>
      </c>
      <c r="S70" s="844">
        <v>0</v>
      </c>
      <c r="T70" s="844" t="s">
        <v>57</v>
      </c>
      <c r="U70" s="369"/>
    </row>
    <row r="71" spans="1:21" s="21" customFormat="1" ht="12.95" customHeight="1">
      <c r="A71" s="212" t="s">
        <v>865</v>
      </c>
      <c r="B71" s="843">
        <v>2430000</v>
      </c>
      <c r="C71" s="845" t="s">
        <v>866</v>
      </c>
      <c r="D71" s="843">
        <v>6075000</v>
      </c>
      <c r="F71" s="844" t="s">
        <v>57</v>
      </c>
      <c r="G71" s="844"/>
      <c r="H71" s="844" t="s">
        <v>57</v>
      </c>
      <c r="I71" s="844"/>
      <c r="J71" s="844" t="s">
        <v>57</v>
      </c>
      <c r="K71" s="844">
        <v>0</v>
      </c>
      <c r="L71" s="844" t="s">
        <v>57</v>
      </c>
      <c r="M71" s="844">
        <v>0</v>
      </c>
      <c r="N71" s="844" t="s">
        <v>57</v>
      </c>
      <c r="O71" s="844">
        <v>0</v>
      </c>
      <c r="P71" s="844" t="s">
        <v>57</v>
      </c>
      <c r="Q71" s="844">
        <v>0</v>
      </c>
      <c r="R71" s="844" t="s">
        <v>57</v>
      </c>
      <c r="S71" s="844">
        <v>0</v>
      </c>
      <c r="T71" s="844" t="s">
        <v>57</v>
      </c>
      <c r="U71" s="369"/>
    </row>
    <row r="72" spans="1:21" s="21" customFormat="1" ht="12.95" customHeight="1">
      <c r="A72" s="212" t="s">
        <v>865</v>
      </c>
      <c r="B72" s="843">
        <v>6075000</v>
      </c>
      <c r="C72" s="845" t="s">
        <v>866</v>
      </c>
      <c r="D72" s="843">
        <v>12150000</v>
      </c>
      <c r="F72" s="844" t="s">
        <v>57</v>
      </c>
      <c r="G72" s="844"/>
      <c r="H72" s="844" t="s">
        <v>57</v>
      </c>
      <c r="I72" s="844"/>
      <c r="J72" s="844" t="s">
        <v>57</v>
      </c>
      <c r="K72" s="844">
        <v>0</v>
      </c>
      <c r="L72" s="844" t="s">
        <v>57</v>
      </c>
      <c r="M72" s="844">
        <v>0</v>
      </c>
      <c r="N72" s="844" t="s">
        <v>57</v>
      </c>
      <c r="O72" s="844">
        <v>0</v>
      </c>
      <c r="P72" s="844" t="s">
        <v>57</v>
      </c>
      <c r="Q72" s="844">
        <v>0</v>
      </c>
      <c r="R72" s="844" t="s">
        <v>57</v>
      </c>
      <c r="S72" s="844">
        <v>0</v>
      </c>
      <c r="T72" s="844" t="s">
        <v>57</v>
      </c>
      <c r="U72" s="369"/>
    </row>
    <row r="73" spans="1:21" s="21" customFormat="1" ht="12.95" customHeight="1">
      <c r="A73" s="212" t="s">
        <v>865</v>
      </c>
      <c r="B73" s="843">
        <v>12150000</v>
      </c>
      <c r="C73" s="845" t="s">
        <v>866</v>
      </c>
      <c r="D73" s="846" t="s">
        <v>867</v>
      </c>
      <c r="F73" s="844" t="s">
        <v>57</v>
      </c>
      <c r="G73" s="844"/>
      <c r="H73" s="844" t="s">
        <v>57</v>
      </c>
      <c r="I73" s="844"/>
      <c r="J73" s="844" t="s">
        <v>57</v>
      </c>
      <c r="K73" s="844">
        <v>0</v>
      </c>
      <c r="L73" s="844" t="s">
        <v>57</v>
      </c>
      <c r="M73" s="844">
        <v>0</v>
      </c>
      <c r="N73" s="844" t="s">
        <v>57</v>
      </c>
      <c r="O73" s="844">
        <v>0</v>
      </c>
      <c r="P73" s="844" t="s">
        <v>57</v>
      </c>
      <c r="Q73" s="844">
        <v>0</v>
      </c>
      <c r="R73" s="844" t="s">
        <v>57</v>
      </c>
      <c r="S73" s="844">
        <v>0</v>
      </c>
      <c r="T73" s="844" t="s">
        <v>57</v>
      </c>
      <c r="U73" s="369"/>
    </row>
    <row r="74" spans="1:21" s="21" customFormat="1" ht="10.5" customHeight="1">
      <c r="A74" s="212"/>
      <c r="B74" s="842"/>
      <c r="C74" s="842"/>
      <c r="D74" s="843"/>
      <c r="F74" s="839"/>
      <c r="H74" s="839"/>
      <c r="I74" s="839"/>
      <c r="J74" s="839"/>
      <c r="K74" s="839"/>
      <c r="L74" s="839"/>
      <c r="M74" s="839"/>
      <c r="N74" s="839"/>
      <c r="O74" s="839"/>
      <c r="P74" s="839"/>
      <c r="Q74" s="839"/>
      <c r="R74" s="839"/>
      <c r="S74" s="839"/>
      <c r="T74" s="839"/>
      <c r="U74" s="369"/>
    </row>
    <row r="75" spans="1:21" s="15" customFormat="1">
      <c r="A75" s="790" t="s">
        <v>75</v>
      </c>
      <c r="B75" s="21"/>
      <c r="C75" s="212"/>
      <c r="D75" s="840"/>
      <c r="E75" s="21"/>
      <c r="F75" s="841">
        <v>3703802</v>
      </c>
      <c r="G75" s="841"/>
      <c r="H75" s="841">
        <v>6992942.36632</v>
      </c>
      <c r="I75" s="841"/>
      <c r="J75" s="841">
        <v>1103</v>
      </c>
      <c r="K75" s="841">
        <v>0</v>
      </c>
      <c r="L75" s="841">
        <v>628658.21707000001</v>
      </c>
      <c r="M75" s="841">
        <v>0</v>
      </c>
      <c r="N75" s="841">
        <v>4994</v>
      </c>
      <c r="O75" s="841">
        <v>0</v>
      </c>
      <c r="P75" s="841">
        <v>1144766.0989400002</v>
      </c>
      <c r="Q75" s="841">
        <v>0</v>
      </c>
      <c r="R75" s="841">
        <v>3709899</v>
      </c>
      <c r="S75" s="841">
        <v>0</v>
      </c>
      <c r="T75" s="841">
        <v>8766366.6823299993</v>
      </c>
      <c r="U75" s="369"/>
    </row>
    <row r="76" spans="1:21" s="21" customFormat="1" ht="12.95" customHeight="1">
      <c r="A76" s="212"/>
      <c r="B76" s="842" t="s">
        <v>864</v>
      </c>
      <c r="C76" s="842"/>
      <c r="D76" s="843">
        <v>12150</v>
      </c>
      <c r="E76" s="369"/>
      <c r="F76" s="844">
        <v>3619259</v>
      </c>
      <c r="G76" s="844"/>
      <c r="H76" s="844">
        <v>654854.0852799993</v>
      </c>
      <c r="I76" s="844"/>
      <c r="J76" s="844">
        <v>942</v>
      </c>
      <c r="K76" s="844">
        <v>0</v>
      </c>
      <c r="L76" s="844">
        <v>562.50979999999981</v>
      </c>
      <c r="M76" s="844">
        <v>0</v>
      </c>
      <c r="N76" s="844">
        <v>4718</v>
      </c>
      <c r="O76" s="844">
        <v>0</v>
      </c>
      <c r="P76" s="844">
        <v>1157.2457300003152</v>
      </c>
      <c r="Q76" s="844">
        <v>0</v>
      </c>
      <c r="R76" s="844">
        <v>3624919</v>
      </c>
      <c r="S76" s="844">
        <v>0</v>
      </c>
      <c r="T76" s="844">
        <v>656573.8408100009</v>
      </c>
      <c r="U76" s="369"/>
    </row>
    <row r="77" spans="1:21" s="21" customFormat="1" ht="12.95" customHeight="1">
      <c r="A77" s="212" t="s">
        <v>865</v>
      </c>
      <c r="B77" s="843">
        <v>12150</v>
      </c>
      <c r="C77" s="845" t="s">
        <v>866</v>
      </c>
      <c r="D77" s="843">
        <v>30375</v>
      </c>
      <c r="E77" s="369"/>
      <c r="F77" s="844">
        <v>31816</v>
      </c>
      <c r="G77" s="844"/>
      <c r="H77" s="844">
        <v>640256.45197000005</v>
      </c>
      <c r="I77" s="844"/>
      <c r="J77" s="844">
        <v>35</v>
      </c>
      <c r="K77" s="844">
        <v>0</v>
      </c>
      <c r="L77" s="844">
        <v>691.55479000000003</v>
      </c>
      <c r="M77" s="844">
        <v>0</v>
      </c>
      <c r="N77" s="844">
        <v>63</v>
      </c>
      <c r="O77" s="844">
        <v>0</v>
      </c>
      <c r="P77" s="844">
        <v>1277.5228400000001</v>
      </c>
      <c r="Q77" s="844">
        <v>0</v>
      </c>
      <c r="R77" s="844">
        <v>31914</v>
      </c>
      <c r="S77" s="844">
        <v>0</v>
      </c>
      <c r="T77" s="844">
        <v>642225.52960000001</v>
      </c>
      <c r="U77" s="369"/>
    </row>
    <row r="78" spans="1:21" s="21" customFormat="1" ht="12.95" customHeight="1">
      <c r="A78" s="212" t="s">
        <v>865</v>
      </c>
      <c r="B78" s="843">
        <v>30375</v>
      </c>
      <c r="C78" s="845" t="s">
        <v>866</v>
      </c>
      <c r="D78" s="843">
        <v>60750</v>
      </c>
      <c r="E78" s="369"/>
      <c r="F78" s="844">
        <v>20869</v>
      </c>
      <c r="G78" s="844"/>
      <c r="H78" s="844">
        <v>926109.90298999997</v>
      </c>
      <c r="I78" s="844"/>
      <c r="J78" s="844">
        <v>27</v>
      </c>
      <c r="K78" s="844">
        <v>0</v>
      </c>
      <c r="L78" s="844">
        <v>1103.50028</v>
      </c>
      <c r="M78" s="844">
        <v>0</v>
      </c>
      <c r="N78" s="844">
        <v>33</v>
      </c>
      <c r="O78" s="844">
        <v>0</v>
      </c>
      <c r="P78" s="844">
        <v>1380.4529600000001</v>
      </c>
      <c r="Q78" s="844">
        <v>0</v>
      </c>
      <c r="R78" s="844">
        <v>20929</v>
      </c>
      <c r="S78" s="844">
        <v>0</v>
      </c>
      <c r="T78" s="844">
        <v>928593.85623000003</v>
      </c>
      <c r="U78" s="369"/>
    </row>
    <row r="79" spans="1:21" s="21" customFormat="1" ht="12.95" customHeight="1">
      <c r="A79" s="212" t="s">
        <v>865</v>
      </c>
      <c r="B79" s="843">
        <v>60750</v>
      </c>
      <c r="C79" s="845" t="s">
        <v>866</v>
      </c>
      <c r="D79" s="843">
        <v>121500</v>
      </c>
      <c r="E79" s="369"/>
      <c r="F79" s="844">
        <v>20910</v>
      </c>
      <c r="G79" s="844"/>
      <c r="H79" s="844">
        <v>1925368.3769799999</v>
      </c>
      <c r="I79" s="844"/>
      <c r="J79" s="844">
        <v>19</v>
      </c>
      <c r="K79" s="844">
        <v>0</v>
      </c>
      <c r="L79" s="844">
        <v>1575.96856</v>
      </c>
      <c r="M79" s="844">
        <v>0</v>
      </c>
      <c r="N79" s="844">
        <v>34</v>
      </c>
      <c r="O79" s="844">
        <v>0</v>
      </c>
      <c r="P79" s="844">
        <v>2932.3437800000002</v>
      </c>
      <c r="Q79" s="844">
        <v>0</v>
      </c>
      <c r="R79" s="844">
        <v>20963</v>
      </c>
      <c r="S79" s="844">
        <v>0</v>
      </c>
      <c r="T79" s="844">
        <v>1929876.6893199999</v>
      </c>
      <c r="U79" s="369"/>
    </row>
    <row r="80" spans="1:21" s="21" customFormat="1" ht="12.95" customHeight="1">
      <c r="A80" s="212" t="s">
        <v>865</v>
      </c>
      <c r="B80" s="843">
        <v>121500</v>
      </c>
      <c r="C80" s="845" t="s">
        <v>866</v>
      </c>
      <c r="D80" s="843">
        <v>243000</v>
      </c>
      <c r="E80" s="369"/>
      <c r="F80" s="844">
        <v>7935</v>
      </c>
      <c r="G80" s="844"/>
      <c r="H80" s="844">
        <v>1271517.4832200001</v>
      </c>
      <c r="I80" s="844"/>
      <c r="J80" s="844">
        <v>18</v>
      </c>
      <c r="K80" s="844">
        <v>0</v>
      </c>
      <c r="L80" s="844">
        <v>3293.2097699999999</v>
      </c>
      <c r="M80" s="844">
        <v>0</v>
      </c>
      <c r="N80" s="844">
        <v>24</v>
      </c>
      <c r="O80" s="844">
        <v>0</v>
      </c>
      <c r="P80" s="844">
        <v>4020.6552200000001</v>
      </c>
      <c r="Q80" s="844">
        <v>0</v>
      </c>
      <c r="R80" s="844">
        <v>7977</v>
      </c>
      <c r="S80" s="844">
        <v>0</v>
      </c>
      <c r="T80" s="844">
        <v>1278831.34821</v>
      </c>
      <c r="U80" s="369"/>
    </row>
    <row r="81" spans="1:21" s="21" customFormat="1" ht="12.95" customHeight="1">
      <c r="A81" s="212" t="s">
        <v>865</v>
      </c>
      <c r="B81" s="843">
        <v>243000</v>
      </c>
      <c r="C81" s="845" t="s">
        <v>866</v>
      </c>
      <c r="D81" s="843">
        <v>486000</v>
      </c>
      <c r="E81" s="369"/>
      <c r="F81" s="844">
        <v>2115</v>
      </c>
      <c r="G81" s="844"/>
      <c r="H81" s="844">
        <v>688182.96678999998</v>
      </c>
      <c r="I81" s="844"/>
      <c r="J81" s="844">
        <v>11</v>
      </c>
      <c r="K81" s="844">
        <v>0</v>
      </c>
      <c r="L81" s="844">
        <v>3758.76962</v>
      </c>
      <c r="M81" s="844">
        <v>0</v>
      </c>
      <c r="N81" s="844">
        <v>18</v>
      </c>
      <c r="O81" s="844">
        <v>0</v>
      </c>
      <c r="P81" s="844">
        <v>6550.2136900000005</v>
      </c>
      <c r="Q81" s="844">
        <v>0</v>
      </c>
      <c r="R81" s="844">
        <v>2144</v>
      </c>
      <c r="S81" s="844">
        <v>0</v>
      </c>
      <c r="T81" s="844">
        <v>698491.95010000002</v>
      </c>
      <c r="U81" s="369"/>
    </row>
    <row r="82" spans="1:21" s="21" customFormat="1" ht="12.95" customHeight="1">
      <c r="A82" s="212" t="s">
        <v>865</v>
      </c>
      <c r="B82" s="843">
        <v>486000</v>
      </c>
      <c r="C82" s="845" t="s">
        <v>866</v>
      </c>
      <c r="D82" s="843">
        <v>729000</v>
      </c>
      <c r="E82" s="369"/>
      <c r="F82" s="844">
        <v>510</v>
      </c>
      <c r="G82" s="844"/>
      <c r="H82" s="844">
        <v>295578.84979000001</v>
      </c>
      <c r="I82" s="844"/>
      <c r="J82" s="844">
        <v>4</v>
      </c>
      <c r="K82" s="844">
        <v>0</v>
      </c>
      <c r="L82" s="844">
        <v>2191.7549100000001</v>
      </c>
      <c r="M82" s="844">
        <v>0</v>
      </c>
      <c r="N82" s="844">
        <v>9</v>
      </c>
      <c r="O82" s="844">
        <v>0</v>
      </c>
      <c r="P82" s="844">
        <v>5559.2100999999993</v>
      </c>
      <c r="Q82" s="844">
        <v>0</v>
      </c>
      <c r="R82" s="844">
        <v>523</v>
      </c>
      <c r="S82" s="844">
        <v>0</v>
      </c>
      <c r="T82" s="844">
        <v>303329.81479999999</v>
      </c>
      <c r="U82" s="369"/>
    </row>
    <row r="83" spans="1:21" s="21" customFormat="1" ht="12.95" customHeight="1">
      <c r="A83" s="212" t="s">
        <v>865</v>
      </c>
      <c r="B83" s="843">
        <v>729000</v>
      </c>
      <c r="C83" s="845" t="s">
        <v>866</v>
      </c>
      <c r="D83" s="843">
        <v>972000</v>
      </c>
      <c r="E83" s="369"/>
      <c r="F83" s="844">
        <v>176</v>
      </c>
      <c r="G83" s="844"/>
      <c r="H83" s="844">
        <v>148069.4786</v>
      </c>
      <c r="I83" s="844"/>
      <c r="J83" s="844" t="s">
        <v>57</v>
      </c>
      <c r="K83" s="844">
        <v>0</v>
      </c>
      <c r="L83" s="844" t="s">
        <v>57</v>
      </c>
      <c r="M83" s="844">
        <v>0</v>
      </c>
      <c r="N83" s="844">
        <v>8</v>
      </c>
      <c r="O83" s="844">
        <v>0</v>
      </c>
      <c r="P83" s="844">
        <v>6570.64995</v>
      </c>
      <c r="Q83" s="844">
        <v>0</v>
      </c>
      <c r="R83" s="844">
        <v>184</v>
      </c>
      <c r="S83" s="844">
        <v>0</v>
      </c>
      <c r="T83" s="844">
        <v>154640.12855000002</v>
      </c>
      <c r="U83" s="369"/>
    </row>
    <row r="84" spans="1:21" s="21" customFormat="1" ht="12.95" customHeight="1">
      <c r="A84" s="212" t="s">
        <v>865</v>
      </c>
      <c r="B84" s="843">
        <v>972000</v>
      </c>
      <c r="C84" s="845" t="s">
        <v>866</v>
      </c>
      <c r="D84" s="843">
        <v>1215000</v>
      </c>
      <c r="E84" s="369"/>
      <c r="F84" s="844">
        <v>81</v>
      </c>
      <c r="G84" s="844"/>
      <c r="H84" s="844">
        <v>87429.864659999992</v>
      </c>
      <c r="I84" s="844"/>
      <c r="J84" s="844">
        <v>1</v>
      </c>
      <c r="K84" s="844">
        <v>0</v>
      </c>
      <c r="L84" s="844">
        <v>1142.58195</v>
      </c>
      <c r="M84" s="844">
        <v>0</v>
      </c>
      <c r="N84" s="844">
        <v>4</v>
      </c>
      <c r="O84" s="844">
        <v>0</v>
      </c>
      <c r="P84" s="844">
        <v>4209.3344900000002</v>
      </c>
      <c r="Q84" s="844">
        <v>0</v>
      </c>
      <c r="R84" s="844">
        <v>86</v>
      </c>
      <c r="S84" s="844">
        <v>0</v>
      </c>
      <c r="T84" s="844">
        <v>92781.781099999993</v>
      </c>
      <c r="U84" s="369"/>
    </row>
    <row r="85" spans="1:21" s="21" customFormat="1" ht="12.95" customHeight="1">
      <c r="A85" s="212" t="s">
        <v>865</v>
      </c>
      <c r="B85" s="843">
        <v>1215000</v>
      </c>
      <c r="C85" s="845" t="s">
        <v>866</v>
      </c>
      <c r="D85" s="843">
        <v>1822500</v>
      </c>
      <c r="E85" s="369"/>
      <c r="F85" s="844">
        <v>67</v>
      </c>
      <c r="G85" s="844"/>
      <c r="H85" s="844">
        <v>96265.873430000007</v>
      </c>
      <c r="I85" s="844"/>
      <c r="J85" s="844">
        <v>3</v>
      </c>
      <c r="K85" s="844">
        <v>0</v>
      </c>
      <c r="L85" s="844">
        <v>4504.7807000000003</v>
      </c>
      <c r="M85" s="844">
        <v>0</v>
      </c>
      <c r="N85" s="844">
        <v>8</v>
      </c>
      <c r="O85" s="844">
        <v>0</v>
      </c>
      <c r="P85" s="844">
        <v>12502.43334</v>
      </c>
      <c r="Q85" s="844">
        <v>0</v>
      </c>
      <c r="R85" s="844">
        <v>78</v>
      </c>
      <c r="S85" s="844">
        <v>0</v>
      </c>
      <c r="T85" s="844">
        <v>113273.08747</v>
      </c>
      <c r="U85" s="369"/>
    </row>
    <row r="86" spans="1:21" s="21" customFormat="1" ht="12.95" customHeight="1">
      <c r="A86" s="212" t="s">
        <v>865</v>
      </c>
      <c r="B86" s="843">
        <v>1822500</v>
      </c>
      <c r="C86" s="845" t="s">
        <v>866</v>
      </c>
      <c r="D86" s="843">
        <v>2430000</v>
      </c>
      <c r="E86" s="369"/>
      <c r="F86" s="844">
        <v>18</v>
      </c>
      <c r="G86" s="844"/>
      <c r="H86" s="844">
        <v>36020.11204</v>
      </c>
      <c r="I86" s="844"/>
      <c r="J86" s="844">
        <v>4</v>
      </c>
      <c r="K86" s="844">
        <v>0</v>
      </c>
      <c r="L86" s="844">
        <v>8512.8637200000012</v>
      </c>
      <c r="M86" s="844">
        <v>0</v>
      </c>
      <c r="N86" s="844">
        <v>5</v>
      </c>
      <c r="O86" s="844">
        <v>0</v>
      </c>
      <c r="P86" s="844">
        <v>10592.152390000001</v>
      </c>
      <c r="Q86" s="844">
        <v>0</v>
      </c>
      <c r="R86" s="844">
        <v>27</v>
      </c>
      <c r="S86" s="844">
        <v>0</v>
      </c>
      <c r="T86" s="844">
        <v>55125.128149999997</v>
      </c>
      <c r="U86" s="369"/>
    </row>
    <row r="87" spans="1:21" s="21" customFormat="1" ht="12.95" customHeight="1">
      <c r="A87" s="212" t="s">
        <v>865</v>
      </c>
      <c r="B87" s="843">
        <v>2430000</v>
      </c>
      <c r="C87" s="845" t="s">
        <v>866</v>
      </c>
      <c r="D87" s="843">
        <v>6075000</v>
      </c>
      <c r="E87" s="369"/>
      <c r="F87" s="844">
        <v>38</v>
      </c>
      <c r="G87" s="844"/>
      <c r="H87" s="844">
        <v>132903.98246999999</v>
      </c>
      <c r="I87" s="844"/>
      <c r="J87" s="844">
        <v>14</v>
      </c>
      <c r="K87" s="844">
        <v>0</v>
      </c>
      <c r="L87" s="844">
        <v>55749.87412</v>
      </c>
      <c r="M87" s="844">
        <v>0</v>
      </c>
      <c r="N87" s="844">
        <v>19</v>
      </c>
      <c r="O87" s="844">
        <v>0</v>
      </c>
      <c r="P87" s="844">
        <v>76641.568459999995</v>
      </c>
      <c r="Q87" s="844">
        <v>0</v>
      </c>
      <c r="R87" s="844">
        <v>71</v>
      </c>
      <c r="S87" s="844">
        <v>0</v>
      </c>
      <c r="T87" s="844">
        <v>265295.42505000002</v>
      </c>
      <c r="U87" s="369"/>
    </row>
    <row r="88" spans="1:21" s="21" customFormat="1" ht="12.95" customHeight="1">
      <c r="A88" s="212" t="s">
        <v>865</v>
      </c>
      <c r="B88" s="843">
        <v>6075000</v>
      </c>
      <c r="C88" s="845" t="s">
        <v>866</v>
      </c>
      <c r="D88" s="843">
        <v>12150000</v>
      </c>
      <c r="E88" s="369"/>
      <c r="F88" s="844">
        <v>5</v>
      </c>
      <c r="G88" s="844"/>
      <c r="H88" s="844">
        <v>41342.232939999994</v>
      </c>
      <c r="I88" s="844"/>
      <c r="J88" s="844">
        <v>9</v>
      </c>
      <c r="K88" s="844">
        <v>0</v>
      </c>
      <c r="L88" s="844">
        <v>79361.335400000011</v>
      </c>
      <c r="M88" s="844">
        <v>0</v>
      </c>
      <c r="N88" s="844">
        <v>23</v>
      </c>
      <c r="O88" s="844">
        <v>0</v>
      </c>
      <c r="P88" s="844">
        <v>219461.11253000001</v>
      </c>
      <c r="Q88" s="844">
        <v>0</v>
      </c>
      <c r="R88" s="844">
        <v>37</v>
      </c>
      <c r="S88" s="844">
        <v>0</v>
      </c>
      <c r="T88" s="844">
        <v>340164.68086999998</v>
      </c>
      <c r="U88" s="369"/>
    </row>
    <row r="89" spans="1:21" s="21" customFormat="1" ht="12.95" customHeight="1">
      <c r="A89" s="212" t="s">
        <v>865</v>
      </c>
      <c r="B89" s="843">
        <v>12150000</v>
      </c>
      <c r="C89" s="845" t="s">
        <v>866</v>
      </c>
      <c r="D89" s="846" t="s">
        <v>867</v>
      </c>
      <c r="E89" s="369"/>
      <c r="F89" s="844">
        <v>3</v>
      </c>
      <c r="G89" s="844"/>
      <c r="H89" s="844">
        <v>49042.705159999998</v>
      </c>
      <c r="I89" s="844"/>
      <c r="J89" s="844">
        <v>16</v>
      </c>
      <c r="K89" s="844">
        <v>0</v>
      </c>
      <c r="L89" s="844">
        <v>466209.51344999997</v>
      </c>
      <c r="M89" s="844">
        <v>0</v>
      </c>
      <c r="N89" s="844">
        <v>28</v>
      </c>
      <c r="O89" s="844">
        <v>0</v>
      </c>
      <c r="P89" s="844">
        <v>791911.20345999999</v>
      </c>
      <c r="Q89" s="844">
        <v>0</v>
      </c>
      <c r="R89" s="844">
        <v>47</v>
      </c>
      <c r="S89" s="844">
        <v>0</v>
      </c>
      <c r="T89" s="844">
        <v>1307163.4220699999</v>
      </c>
      <c r="U89" s="369"/>
    </row>
    <row r="90" spans="1:21" s="25" customFormat="1" ht="12" customHeight="1" thickBot="1">
      <c r="A90" s="588"/>
      <c r="B90" s="15"/>
      <c r="C90" s="15"/>
      <c r="D90" s="15"/>
      <c r="E90" s="15"/>
      <c r="F90" s="839"/>
      <c r="G90" s="21"/>
      <c r="H90" s="839"/>
      <c r="I90" s="839"/>
      <c r="J90" s="839"/>
      <c r="K90" s="839"/>
      <c r="L90" s="839"/>
      <c r="M90" s="839"/>
      <c r="N90" s="839"/>
      <c r="O90" s="839"/>
      <c r="P90" s="839"/>
      <c r="Q90" s="839"/>
      <c r="R90" s="839"/>
      <c r="S90" s="839"/>
      <c r="T90" s="839"/>
    </row>
    <row r="91" spans="1:21" s="25" customFormat="1">
      <c r="A91" s="848" t="s">
        <v>868</v>
      </c>
      <c r="B91" s="849"/>
      <c r="C91" s="849"/>
      <c r="D91" s="849"/>
      <c r="E91" s="849"/>
      <c r="F91" s="849"/>
      <c r="G91" s="849"/>
      <c r="H91" s="849"/>
      <c r="I91" s="849"/>
      <c r="J91" s="849"/>
      <c r="K91" s="849"/>
      <c r="L91" s="849"/>
      <c r="M91" s="849"/>
      <c r="N91" s="849"/>
      <c r="O91" s="849"/>
      <c r="P91" s="849"/>
      <c r="Q91" s="849"/>
      <c r="R91" s="849"/>
      <c r="S91" s="849"/>
      <c r="T91" s="849"/>
    </row>
    <row r="92" spans="1:21" ht="13.5">
      <c r="A92" s="95"/>
      <c r="B92" s="15"/>
      <c r="C92" s="21"/>
      <c r="D92" s="21"/>
      <c r="E92" s="21"/>
      <c r="F92" s="15"/>
      <c r="G92" s="15"/>
      <c r="H92" s="15"/>
      <c r="I92" s="15"/>
      <c r="J92" s="15"/>
      <c r="K92" s="15"/>
      <c r="L92" s="15"/>
      <c r="M92" s="15"/>
      <c r="N92" s="15"/>
      <c r="O92" s="15"/>
      <c r="P92" s="15"/>
      <c r="Q92" s="15"/>
      <c r="R92" s="15"/>
      <c r="S92" s="15"/>
      <c r="T92" s="15"/>
    </row>
    <row r="93" spans="1:21" ht="13.5">
      <c r="A93" s="15"/>
      <c r="B93" s="15"/>
      <c r="C93" s="15"/>
      <c r="D93" s="21"/>
      <c r="E93" s="15"/>
      <c r="F93" s="844"/>
      <c r="G93" s="15"/>
      <c r="H93" s="844"/>
      <c r="I93" s="15"/>
      <c r="J93" s="844"/>
      <c r="K93" s="15"/>
      <c r="L93" s="844"/>
      <c r="M93" s="15"/>
      <c r="N93" s="844"/>
      <c r="O93" s="15"/>
      <c r="P93" s="844"/>
      <c r="Q93" s="15"/>
      <c r="R93" s="844"/>
      <c r="S93" s="15"/>
      <c r="T93" s="844"/>
    </row>
    <row r="94" spans="1:21" ht="13.5">
      <c r="A94" s="15"/>
      <c r="B94" s="15"/>
      <c r="C94" s="15"/>
      <c r="D94" s="15"/>
      <c r="E94" s="15"/>
      <c r="F94" s="844"/>
      <c r="G94" s="15"/>
      <c r="H94" s="844"/>
      <c r="I94" s="15"/>
      <c r="J94" s="844"/>
      <c r="K94" s="15"/>
      <c r="L94" s="844"/>
      <c r="M94" s="15"/>
      <c r="N94" s="844"/>
      <c r="O94" s="15"/>
      <c r="P94" s="844"/>
      <c r="Q94" s="15"/>
      <c r="R94" s="844"/>
      <c r="S94" s="15"/>
      <c r="T94" s="844"/>
    </row>
    <row r="95" spans="1:21" ht="13.5">
      <c r="A95" s="15"/>
      <c r="B95" s="15"/>
      <c r="C95" s="15"/>
      <c r="D95" s="15"/>
      <c r="E95" s="15"/>
      <c r="F95" s="844"/>
      <c r="G95" s="15"/>
      <c r="H95" s="15"/>
      <c r="I95" s="15"/>
      <c r="J95" s="15"/>
      <c r="K95" s="15"/>
      <c r="L95" s="15"/>
      <c r="M95" s="15"/>
      <c r="N95" s="15"/>
      <c r="O95" s="15"/>
      <c r="P95" s="15"/>
      <c r="Q95" s="15"/>
      <c r="R95" s="15"/>
      <c r="S95" s="15"/>
      <c r="T95" s="15"/>
    </row>
    <row r="96" spans="1:21" ht="13.5">
      <c r="A96" s="15"/>
      <c r="B96" s="15"/>
      <c r="C96" s="15"/>
      <c r="D96" s="15"/>
      <c r="E96" s="15"/>
      <c r="F96" s="844"/>
      <c r="G96" s="15"/>
      <c r="H96" s="15"/>
      <c r="I96" s="15"/>
      <c r="J96" s="15"/>
      <c r="K96" s="15"/>
      <c r="L96" s="15"/>
      <c r="M96" s="15"/>
      <c r="N96" s="15"/>
      <c r="O96" s="15"/>
      <c r="P96" s="15"/>
      <c r="Q96" s="15"/>
      <c r="R96" s="15"/>
      <c r="S96" s="15"/>
      <c r="T96" s="15"/>
    </row>
    <row r="97" spans="1:20" ht="13.5">
      <c r="A97" s="15"/>
      <c r="B97" s="15"/>
      <c r="C97" s="15"/>
      <c r="D97" s="15"/>
      <c r="E97" s="15"/>
      <c r="F97" s="844"/>
      <c r="G97" s="15"/>
      <c r="H97" s="15"/>
      <c r="I97" s="15"/>
      <c r="J97" s="15"/>
      <c r="K97" s="15"/>
      <c r="L97" s="15"/>
      <c r="M97" s="15"/>
      <c r="N97" s="15"/>
      <c r="O97" s="15"/>
      <c r="P97" s="15"/>
      <c r="Q97" s="15"/>
      <c r="R97" s="15"/>
      <c r="S97" s="15"/>
      <c r="T97" s="15"/>
    </row>
    <row r="98" spans="1:20" ht="13.5">
      <c r="A98" s="15"/>
      <c r="B98" s="15"/>
      <c r="C98" s="15"/>
      <c r="D98" s="15"/>
      <c r="E98" s="15"/>
      <c r="F98" s="844"/>
      <c r="G98" s="15"/>
      <c r="H98" s="15"/>
      <c r="I98" s="15"/>
      <c r="J98" s="15"/>
      <c r="K98" s="15"/>
      <c r="L98" s="15"/>
      <c r="M98" s="15"/>
      <c r="N98" s="15"/>
      <c r="O98" s="15"/>
      <c r="P98" s="15"/>
      <c r="Q98" s="15"/>
      <c r="R98" s="15"/>
      <c r="S98" s="15"/>
      <c r="T98" s="15"/>
    </row>
    <row r="99" spans="1:20" ht="13.5">
      <c r="A99" s="15"/>
      <c r="B99" s="15"/>
      <c r="C99" s="15"/>
      <c r="D99" s="15"/>
      <c r="E99" s="15"/>
      <c r="F99" s="844"/>
      <c r="G99" s="15"/>
      <c r="H99" s="15"/>
      <c r="I99" s="15"/>
      <c r="J99" s="15"/>
      <c r="K99" s="15"/>
      <c r="L99" s="15"/>
      <c r="M99" s="15"/>
      <c r="N99" s="15"/>
      <c r="O99" s="15"/>
      <c r="P99" s="15"/>
      <c r="Q99" s="15"/>
      <c r="R99" s="15"/>
      <c r="S99" s="15"/>
      <c r="T99" s="15"/>
    </row>
    <row r="100" spans="1:20" ht="13.5">
      <c r="A100" s="15"/>
      <c r="B100" s="15"/>
      <c r="C100" s="15"/>
      <c r="D100" s="15"/>
      <c r="E100" s="15"/>
      <c r="F100" s="844"/>
      <c r="G100" s="15"/>
      <c r="H100" s="15"/>
      <c r="I100" s="15"/>
      <c r="J100" s="15"/>
      <c r="K100" s="15"/>
      <c r="L100" s="15"/>
      <c r="M100" s="15"/>
      <c r="N100" s="15"/>
      <c r="O100" s="15"/>
      <c r="P100" s="15"/>
      <c r="Q100" s="15"/>
      <c r="R100" s="15"/>
      <c r="S100" s="15"/>
      <c r="T100" s="15"/>
    </row>
    <row r="101" spans="1:20" ht="13.5">
      <c r="A101" s="15"/>
      <c r="B101" s="15"/>
      <c r="C101" s="15"/>
      <c r="D101" s="15"/>
      <c r="E101" s="15"/>
      <c r="F101" s="844"/>
      <c r="G101" s="15"/>
      <c r="H101" s="15"/>
      <c r="I101" s="15"/>
      <c r="J101" s="15"/>
      <c r="K101" s="15"/>
      <c r="L101" s="15"/>
      <c r="M101" s="15"/>
      <c r="N101" s="15"/>
      <c r="O101" s="15"/>
      <c r="P101" s="15"/>
      <c r="Q101" s="15"/>
      <c r="R101" s="15"/>
      <c r="S101" s="15"/>
      <c r="T101" s="15"/>
    </row>
    <row r="102" spans="1:20" ht="13.5">
      <c r="A102" s="15"/>
      <c r="B102" s="15"/>
      <c r="C102" s="15"/>
      <c r="D102" s="15"/>
      <c r="E102" s="15"/>
      <c r="F102" s="844"/>
      <c r="G102" s="15"/>
      <c r="H102" s="15"/>
      <c r="I102" s="15"/>
      <c r="J102" s="15"/>
      <c r="K102" s="15"/>
      <c r="L102" s="15"/>
      <c r="M102" s="15"/>
      <c r="N102" s="15"/>
      <c r="O102" s="15"/>
      <c r="P102" s="15"/>
      <c r="Q102" s="15"/>
      <c r="R102" s="15"/>
      <c r="S102" s="15"/>
      <c r="T102" s="15"/>
    </row>
    <row r="103" spans="1:20" ht="13.5">
      <c r="A103" s="15"/>
      <c r="B103" s="15"/>
      <c r="C103" s="15"/>
      <c r="D103" s="15"/>
      <c r="E103" s="15"/>
      <c r="F103" s="844"/>
      <c r="G103" s="15"/>
      <c r="H103" s="15"/>
      <c r="I103" s="15"/>
      <c r="J103" s="15"/>
      <c r="K103" s="15"/>
      <c r="L103" s="15"/>
      <c r="M103" s="15"/>
      <c r="N103" s="15"/>
      <c r="O103" s="15"/>
      <c r="P103" s="15"/>
      <c r="Q103" s="15"/>
      <c r="R103" s="15"/>
      <c r="S103" s="15"/>
      <c r="T103" s="15"/>
    </row>
    <row r="104" spans="1:20" ht="13.5">
      <c r="A104" s="15"/>
      <c r="B104" s="15"/>
      <c r="C104" s="15"/>
      <c r="D104" s="15"/>
      <c r="E104" s="15"/>
      <c r="F104" s="844"/>
      <c r="G104" s="15"/>
      <c r="H104" s="15"/>
      <c r="I104" s="15"/>
      <c r="J104" s="15"/>
      <c r="K104" s="15"/>
      <c r="L104" s="15"/>
      <c r="M104" s="15"/>
      <c r="N104" s="15"/>
      <c r="O104" s="15"/>
      <c r="P104" s="15"/>
      <c r="Q104" s="15"/>
      <c r="R104" s="15"/>
      <c r="S104" s="15"/>
      <c r="T104" s="15"/>
    </row>
    <row r="105" spans="1:20" ht="13.5">
      <c r="A105" s="850"/>
      <c r="B105" s="850"/>
      <c r="C105" s="850"/>
      <c r="D105" s="850"/>
      <c r="E105" s="850"/>
      <c r="F105" s="851"/>
      <c r="G105" s="850"/>
      <c r="H105" s="850"/>
      <c r="I105" s="850"/>
      <c r="J105" s="850"/>
      <c r="K105" s="850"/>
      <c r="L105" s="850"/>
      <c r="M105" s="850"/>
      <c r="N105" s="850"/>
      <c r="O105" s="850"/>
      <c r="P105" s="850"/>
      <c r="Q105" s="850"/>
      <c r="R105" s="850"/>
      <c r="S105" s="850"/>
      <c r="T105" s="850"/>
    </row>
    <row r="106" spans="1:20" ht="13.5">
      <c r="A106" s="850"/>
      <c r="B106" s="850"/>
      <c r="C106" s="850"/>
      <c r="D106" s="850"/>
      <c r="E106" s="850"/>
      <c r="F106" s="851"/>
      <c r="G106" s="850"/>
      <c r="H106" s="850"/>
      <c r="I106" s="850"/>
      <c r="J106" s="850"/>
      <c r="K106" s="850"/>
      <c r="L106" s="850"/>
      <c r="M106" s="850"/>
      <c r="N106" s="850"/>
      <c r="O106" s="850"/>
      <c r="P106" s="850"/>
      <c r="Q106" s="850"/>
      <c r="R106" s="850"/>
      <c r="S106" s="850"/>
      <c r="T106" s="850"/>
    </row>
    <row r="107" spans="1:20" ht="13.5">
      <c r="A107" s="850"/>
      <c r="B107" s="850"/>
      <c r="C107" s="850"/>
      <c r="D107" s="850"/>
      <c r="E107" s="850"/>
      <c r="F107" s="850"/>
      <c r="G107" s="850"/>
      <c r="H107" s="850"/>
      <c r="I107" s="850"/>
      <c r="J107" s="850"/>
      <c r="K107" s="850"/>
      <c r="L107" s="850"/>
      <c r="M107" s="850"/>
      <c r="N107" s="850"/>
      <c r="O107" s="850"/>
      <c r="P107" s="850"/>
      <c r="Q107" s="850"/>
      <c r="R107" s="850"/>
      <c r="S107" s="850"/>
      <c r="T107" s="850"/>
    </row>
  </sheetData>
  <mergeCells count="19">
    <mergeCell ref="P7:Q7"/>
    <mergeCell ref="R7:S8"/>
    <mergeCell ref="H8:I8"/>
    <mergeCell ref="L8:M8"/>
    <mergeCell ref="P8:Q8"/>
    <mergeCell ref="A91:T91"/>
    <mergeCell ref="A7:E8"/>
    <mergeCell ref="F7:G8"/>
    <mergeCell ref="H7:I7"/>
    <mergeCell ref="J7:K8"/>
    <mergeCell ref="L7:M7"/>
    <mergeCell ref="N7:O8"/>
    <mergeCell ref="A2:T2"/>
    <mergeCell ref="A4:T4"/>
    <mergeCell ref="A5:E6"/>
    <mergeCell ref="F5:H6"/>
    <mergeCell ref="J5:P5"/>
    <mergeCell ref="R5:T6"/>
    <mergeCell ref="N6:P6"/>
  </mergeCells>
  <conditionalFormatting sqref="B80:B81 B48:B49 B54 B86 B77:B78 B88 B67:B68 B83:B84 B45:B46 B56 B51:B52 B64:B65 B70 B61:B62 B72 B32:B33 B38 B29:B30 B40 B35:B36 B13:B25 D12:D24">
    <cfRule type="cellIs" dxfId="1" priority="1" stopIfTrue="1" operator="equal">
      <formula>0</formula>
    </cfRule>
  </conditionalFormatting>
  <conditionalFormatting sqref="B87 D44:D58 D28:D41 B79 B82 B89 B85 D76:D89 B55 B47 B50 B57 D25 B53 B71 B63 B66 B73 B69 B39 B31 B34 B41 B37 D60:D74">
    <cfRule type="cellIs" dxfId="0" priority="2" stopIfTrue="1" operator="equal">
      <formula>0</formula>
    </cfRule>
  </conditionalFormatting>
  <hyperlinks>
    <hyperlink ref="A1" location="Índice!A1" display="Volver al Índice" xr:uid="{57FB6C3B-B29F-4B68-AE2D-B7BF27626064}"/>
  </hyperlinks>
  <printOptions horizontalCentered="1" verticalCentered="1"/>
  <pageMargins left="1.299212598425197" right="1.1023622047244095" top="1.2204724409448819" bottom="0.78740157480314965" header="0" footer="0"/>
  <pageSetup paperSize="9" scale="6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44AC9-2E05-4733-A9D2-7CFF72F76A93}">
  <dimension ref="A1:J24"/>
  <sheetViews>
    <sheetView showGridLines="0" zoomScaleNormal="75" workbookViewId="0"/>
  </sheetViews>
  <sheetFormatPr baseColWidth="10" defaultRowHeight="12.75"/>
  <cols>
    <col min="1" max="1" width="41.42578125" style="7" customWidth="1"/>
    <col min="2" max="3" width="22.5703125" style="7" customWidth="1"/>
    <col min="4" max="4" width="23.5703125" style="7" bestFit="1" customWidth="1"/>
    <col min="5" max="6" width="22.5703125" style="7" customWidth="1"/>
    <col min="7" max="256" width="11.42578125" style="7"/>
    <col min="257" max="257" width="41.42578125" style="7" customWidth="1"/>
    <col min="258" max="259" width="22.5703125" style="7" customWidth="1"/>
    <col min="260" max="260" width="23.5703125" style="7" bestFit="1" customWidth="1"/>
    <col min="261" max="262" width="22.5703125" style="7" customWidth="1"/>
    <col min="263" max="512" width="11.42578125" style="7"/>
    <col min="513" max="513" width="41.42578125" style="7" customWidth="1"/>
    <col min="514" max="515" width="22.5703125" style="7" customWidth="1"/>
    <col min="516" max="516" width="23.5703125" style="7" bestFit="1" customWidth="1"/>
    <col min="517" max="518" width="22.5703125" style="7" customWidth="1"/>
    <col min="519" max="768" width="11.42578125" style="7"/>
    <col min="769" max="769" width="41.42578125" style="7" customWidth="1"/>
    <col min="770" max="771" width="22.5703125" style="7" customWidth="1"/>
    <col min="772" max="772" width="23.5703125" style="7" bestFit="1" customWidth="1"/>
    <col min="773" max="774" width="22.5703125" style="7" customWidth="1"/>
    <col min="775" max="1024" width="11.42578125" style="7"/>
    <col min="1025" max="1025" width="41.42578125" style="7" customWidth="1"/>
    <col min="1026" max="1027" width="22.5703125" style="7" customWidth="1"/>
    <col min="1028" max="1028" width="23.5703125" style="7" bestFit="1" customWidth="1"/>
    <col min="1029" max="1030" width="22.5703125" style="7" customWidth="1"/>
    <col min="1031" max="1280" width="11.42578125" style="7"/>
    <col min="1281" max="1281" width="41.42578125" style="7" customWidth="1"/>
    <col min="1282" max="1283" width="22.5703125" style="7" customWidth="1"/>
    <col min="1284" max="1284" width="23.5703125" style="7" bestFit="1" customWidth="1"/>
    <col min="1285" max="1286" width="22.5703125" style="7" customWidth="1"/>
    <col min="1287" max="1536" width="11.42578125" style="7"/>
    <col min="1537" max="1537" width="41.42578125" style="7" customWidth="1"/>
    <col min="1538" max="1539" width="22.5703125" style="7" customWidth="1"/>
    <col min="1540" max="1540" width="23.5703125" style="7" bestFit="1" customWidth="1"/>
    <col min="1541" max="1542" width="22.5703125" style="7" customWidth="1"/>
    <col min="1543" max="1792" width="11.42578125" style="7"/>
    <col min="1793" max="1793" width="41.42578125" style="7" customWidth="1"/>
    <col min="1794" max="1795" width="22.5703125" style="7" customWidth="1"/>
    <col min="1796" max="1796" width="23.5703125" style="7" bestFit="1" customWidth="1"/>
    <col min="1797" max="1798" width="22.5703125" style="7" customWidth="1"/>
    <col min="1799" max="2048" width="11.42578125" style="7"/>
    <col min="2049" max="2049" width="41.42578125" style="7" customWidth="1"/>
    <col min="2050" max="2051" width="22.5703125" style="7" customWidth="1"/>
    <col min="2052" max="2052" width="23.5703125" style="7" bestFit="1" customWidth="1"/>
    <col min="2053" max="2054" width="22.5703125" style="7" customWidth="1"/>
    <col min="2055" max="2304" width="11.42578125" style="7"/>
    <col min="2305" max="2305" width="41.42578125" style="7" customWidth="1"/>
    <col min="2306" max="2307" width="22.5703125" style="7" customWidth="1"/>
    <col min="2308" max="2308" width="23.5703125" style="7" bestFit="1" customWidth="1"/>
    <col min="2309" max="2310" width="22.5703125" style="7" customWidth="1"/>
    <col min="2311" max="2560" width="11.42578125" style="7"/>
    <col min="2561" max="2561" width="41.42578125" style="7" customWidth="1"/>
    <col min="2562" max="2563" width="22.5703125" style="7" customWidth="1"/>
    <col min="2564" max="2564" width="23.5703125" style="7" bestFit="1" customWidth="1"/>
    <col min="2565" max="2566" width="22.5703125" style="7" customWidth="1"/>
    <col min="2567" max="2816" width="11.42578125" style="7"/>
    <col min="2817" max="2817" width="41.42578125" style="7" customWidth="1"/>
    <col min="2818" max="2819" width="22.5703125" style="7" customWidth="1"/>
    <col min="2820" max="2820" width="23.5703125" style="7" bestFit="1" customWidth="1"/>
    <col min="2821" max="2822" width="22.5703125" style="7" customWidth="1"/>
    <col min="2823" max="3072" width="11.42578125" style="7"/>
    <col min="3073" max="3073" width="41.42578125" style="7" customWidth="1"/>
    <col min="3074" max="3075" width="22.5703125" style="7" customWidth="1"/>
    <col min="3076" max="3076" width="23.5703125" style="7" bestFit="1" customWidth="1"/>
    <col min="3077" max="3078" width="22.5703125" style="7" customWidth="1"/>
    <col min="3079" max="3328" width="11.42578125" style="7"/>
    <col min="3329" max="3329" width="41.42578125" style="7" customWidth="1"/>
    <col min="3330" max="3331" width="22.5703125" style="7" customWidth="1"/>
    <col min="3332" max="3332" width="23.5703125" style="7" bestFit="1" customWidth="1"/>
    <col min="3333" max="3334" width="22.5703125" style="7" customWidth="1"/>
    <col min="3335" max="3584" width="11.42578125" style="7"/>
    <col min="3585" max="3585" width="41.42578125" style="7" customWidth="1"/>
    <col min="3586" max="3587" width="22.5703125" style="7" customWidth="1"/>
    <col min="3588" max="3588" width="23.5703125" style="7" bestFit="1" customWidth="1"/>
    <col min="3589" max="3590" width="22.5703125" style="7" customWidth="1"/>
    <col min="3591" max="3840" width="11.42578125" style="7"/>
    <col min="3841" max="3841" width="41.42578125" style="7" customWidth="1"/>
    <col min="3842" max="3843" width="22.5703125" style="7" customWidth="1"/>
    <col min="3844" max="3844" width="23.5703125" style="7" bestFit="1" customWidth="1"/>
    <col min="3845" max="3846" width="22.5703125" style="7" customWidth="1"/>
    <col min="3847" max="4096" width="11.42578125" style="7"/>
    <col min="4097" max="4097" width="41.42578125" style="7" customWidth="1"/>
    <col min="4098" max="4099" width="22.5703125" style="7" customWidth="1"/>
    <col min="4100" max="4100" width="23.5703125" style="7" bestFit="1" customWidth="1"/>
    <col min="4101" max="4102" width="22.5703125" style="7" customWidth="1"/>
    <col min="4103" max="4352" width="11.42578125" style="7"/>
    <col min="4353" max="4353" width="41.42578125" style="7" customWidth="1"/>
    <col min="4354" max="4355" width="22.5703125" style="7" customWidth="1"/>
    <col min="4356" max="4356" width="23.5703125" style="7" bestFit="1" customWidth="1"/>
    <col min="4357" max="4358" width="22.5703125" style="7" customWidth="1"/>
    <col min="4359" max="4608" width="11.42578125" style="7"/>
    <col min="4609" max="4609" width="41.42578125" style="7" customWidth="1"/>
    <col min="4610" max="4611" width="22.5703125" style="7" customWidth="1"/>
    <col min="4612" max="4612" width="23.5703125" style="7" bestFit="1" customWidth="1"/>
    <col min="4613" max="4614" width="22.5703125" style="7" customWidth="1"/>
    <col min="4615" max="4864" width="11.42578125" style="7"/>
    <col min="4865" max="4865" width="41.42578125" style="7" customWidth="1"/>
    <col min="4866" max="4867" width="22.5703125" style="7" customWidth="1"/>
    <col min="4868" max="4868" width="23.5703125" style="7" bestFit="1" customWidth="1"/>
    <col min="4869" max="4870" width="22.5703125" style="7" customWidth="1"/>
    <col min="4871" max="5120" width="11.42578125" style="7"/>
    <col min="5121" max="5121" width="41.42578125" style="7" customWidth="1"/>
    <col min="5122" max="5123" width="22.5703125" style="7" customWidth="1"/>
    <col min="5124" max="5124" width="23.5703125" style="7" bestFit="1" customWidth="1"/>
    <col min="5125" max="5126" width="22.5703125" style="7" customWidth="1"/>
    <col min="5127" max="5376" width="11.42578125" style="7"/>
    <col min="5377" max="5377" width="41.42578125" style="7" customWidth="1"/>
    <col min="5378" max="5379" width="22.5703125" style="7" customWidth="1"/>
    <col min="5380" max="5380" width="23.5703125" style="7" bestFit="1" customWidth="1"/>
    <col min="5381" max="5382" width="22.5703125" style="7" customWidth="1"/>
    <col min="5383" max="5632" width="11.42578125" style="7"/>
    <col min="5633" max="5633" width="41.42578125" style="7" customWidth="1"/>
    <col min="5634" max="5635" width="22.5703125" style="7" customWidth="1"/>
    <col min="5636" max="5636" width="23.5703125" style="7" bestFit="1" customWidth="1"/>
    <col min="5637" max="5638" width="22.5703125" style="7" customWidth="1"/>
    <col min="5639" max="5888" width="11.42578125" style="7"/>
    <col min="5889" max="5889" width="41.42578125" style="7" customWidth="1"/>
    <col min="5890" max="5891" width="22.5703125" style="7" customWidth="1"/>
    <col min="5892" max="5892" width="23.5703125" style="7" bestFit="1" customWidth="1"/>
    <col min="5893" max="5894" width="22.5703125" style="7" customWidth="1"/>
    <col min="5895" max="6144" width="11.42578125" style="7"/>
    <col min="6145" max="6145" width="41.42578125" style="7" customWidth="1"/>
    <col min="6146" max="6147" width="22.5703125" style="7" customWidth="1"/>
    <col min="6148" max="6148" width="23.5703125" style="7" bestFit="1" customWidth="1"/>
    <col min="6149" max="6150" width="22.5703125" style="7" customWidth="1"/>
    <col min="6151" max="6400" width="11.42578125" style="7"/>
    <col min="6401" max="6401" width="41.42578125" style="7" customWidth="1"/>
    <col min="6402" max="6403" width="22.5703125" style="7" customWidth="1"/>
    <col min="6404" max="6404" width="23.5703125" style="7" bestFit="1" customWidth="1"/>
    <col min="6405" max="6406" width="22.5703125" style="7" customWidth="1"/>
    <col min="6407" max="6656" width="11.42578125" style="7"/>
    <col min="6657" max="6657" width="41.42578125" style="7" customWidth="1"/>
    <col min="6658" max="6659" width="22.5703125" style="7" customWidth="1"/>
    <col min="6660" max="6660" width="23.5703125" style="7" bestFit="1" customWidth="1"/>
    <col min="6661" max="6662" width="22.5703125" style="7" customWidth="1"/>
    <col min="6663" max="6912" width="11.42578125" style="7"/>
    <col min="6913" max="6913" width="41.42578125" style="7" customWidth="1"/>
    <col min="6914" max="6915" width="22.5703125" style="7" customWidth="1"/>
    <col min="6916" max="6916" width="23.5703125" style="7" bestFit="1" customWidth="1"/>
    <col min="6917" max="6918" width="22.5703125" style="7" customWidth="1"/>
    <col min="6919" max="7168" width="11.42578125" style="7"/>
    <col min="7169" max="7169" width="41.42578125" style="7" customWidth="1"/>
    <col min="7170" max="7171" width="22.5703125" style="7" customWidth="1"/>
    <col min="7172" max="7172" width="23.5703125" style="7" bestFit="1" customWidth="1"/>
    <col min="7173" max="7174" width="22.5703125" style="7" customWidth="1"/>
    <col min="7175" max="7424" width="11.42578125" style="7"/>
    <col min="7425" max="7425" width="41.42578125" style="7" customWidth="1"/>
    <col min="7426" max="7427" width="22.5703125" style="7" customWidth="1"/>
    <col min="7428" max="7428" width="23.5703125" style="7" bestFit="1" customWidth="1"/>
    <col min="7429" max="7430" width="22.5703125" style="7" customWidth="1"/>
    <col min="7431" max="7680" width="11.42578125" style="7"/>
    <col min="7681" max="7681" width="41.42578125" style="7" customWidth="1"/>
    <col min="7682" max="7683" width="22.5703125" style="7" customWidth="1"/>
    <col min="7684" max="7684" width="23.5703125" style="7" bestFit="1" customWidth="1"/>
    <col min="7685" max="7686" width="22.5703125" style="7" customWidth="1"/>
    <col min="7687" max="7936" width="11.42578125" style="7"/>
    <col min="7937" max="7937" width="41.42578125" style="7" customWidth="1"/>
    <col min="7938" max="7939" width="22.5703125" style="7" customWidth="1"/>
    <col min="7940" max="7940" width="23.5703125" style="7" bestFit="1" customWidth="1"/>
    <col min="7941" max="7942" width="22.5703125" style="7" customWidth="1"/>
    <col min="7943" max="8192" width="11.42578125" style="7"/>
    <col min="8193" max="8193" width="41.42578125" style="7" customWidth="1"/>
    <col min="8194" max="8195" width="22.5703125" style="7" customWidth="1"/>
    <col min="8196" max="8196" width="23.5703125" style="7" bestFit="1" customWidth="1"/>
    <col min="8197" max="8198" width="22.5703125" style="7" customWidth="1"/>
    <col min="8199" max="8448" width="11.42578125" style="7"/>
    <col min="8449" max="8449" width="41.42578125" style="7" customWidth="1"/>
    <col min="8450" max="8451" width="22.5703125" style="7" customWidth="1"/>
    <col min="8452" max="8452" width="23.5703125" style="7" bestFit="1" customWidth="1"/>
    <col min="8453" max="8454" width="22.5703125" style="7" customWidth="1"/>
    <col min="8455" max="8704" width="11.42578125" style="7"/>
    <col min="8705" max="8705" width="41.42578125" style="7" customWidth="1"/>
    <col min="8706" max="8707" width="22.5703125" style="7" customWidth="1"/>
    <col min="8708" max="8708" width="23.5703125" style="7" bestFit="1" customWidth="1"/>
    <col min="8709" max="8710" width="22.5703125" style="7" customWidth="1"/>
    <col min="8711" max="8960" width="11.42578125" style="7"/>
    <col min="8961" max="8961" width="41.42578125" style="7" customWidth="1"/>
    <col min="8962" max="8963" width="22.5703125" style="7" customWidth="1"/>
    <col min="8964" max="8964" width="23.5703125" style="7" bestFit="1" customWidth="1"/>
    <col min="8965" max="8966" width="22.5703125" style="7" customWidth="1"/>
    <col min="8967" max="9216" width="11.42578125" style="7"/>
    <col min="9217" max="9217" width="41.42578125" style="7" customWidth="1"/>
    <col min="9218" max="9219" width="22.5703125" style="7" customWidth="1"/>
    <col min="9220" max="9220" width="23.5703125" style="7" bestFit="1" customWidth="1"/>
    <col min="9221" max="9222" width="22.5703125" style="7" customWidth="1"/>
    <col min="9223" max="9472" width="11.42578125" style="7"/>
    <col min="9473" max="9473" width="41.42578125" style="7" customWidth="1"/>
    <col min="9474" max="9475" width="22.5703125" style="7" customWidth="1"/>
    <col min="9476" max="9476" width="23.5703125" style="7" bestFit="1" customWidth="1"/>
    <col min="9477" max="9478" width="22.5703125" style="7" customWidth="1"/>
    <col min="9479" max="9728" width="11.42578125" style="7"/>
    <col min="9729" max="9729" width="41.42578125" style="7" customWidth="1"/>
    <col min="9730" max="9731" width="22.5703125" style="7" customWidth="1"/>
    <col min="9732" max="9732" width="23.5703125" style="7" bestFit="1" customWidth="1"/>
    <col min="9733" max="9734" width="22.5703125" style="7" customWidth="1"/>
    <col min="9735" max="9984" width="11.42578125" style="7"/>
    <col min="9985" max="9985" width="41.42578125" style="7" customWidth="1"/>
    <col min="9986" max="9987" width="22.5703125" style="7" customWidth="1"/>
    <col min="9988" max="9988" width="23.5703125" style="7" bestFit="1" customWidth="1"/>
    <col min="9989" max="9990" width="22.5703125" style="7" customWidth="1"/>
    <col min="9991" max="10240" width="11.42578125" style="7"/>
    <col min="10241" max="10241" width="41.42578125" style="7" customWidth="1"/>
    <col min="10242" max="10243" width="22.5703125" style="7" customWidth="1"/>
    <col min="10244" max="10244" width="23.5703125" style="7" bestFit="1" customWidth="1"/>
    <col min="10245" max="10246" width="22.5703125" style="7" customWidth="1"/>
    <col min="10247" max="10496" width="11.42578125" style="7"/>
    <col min="10497" max="10497" width="41.42578125" style="7" customWidth="1"/>
    <col min="10498" max="10499" width="22.5703125" style="7" customWidth="1"/>
    <col min="10500" max="10500" width="23.5703125" style="7" bestFit="1" customWidth="1"/>
    <col min="10501" max="10502" width="22.5703125" style="7" customWidth="1"/>
    <col min="10503" max="10752" width="11.42578125" style="7"/>
    <col min="10753" max="10753" width="41.42578125" style="7" customWidth="1"/>
    <col min="10754" max="10755" width="22.5703125" style="7" customWidth="1"/>
    <col min="10756" max="10756" width="23.5703125" style="7" bestFit="1" customWidth="1"/>
    <col min="10757" max="10758" width="22.5703125" style="7" customWidth="1"/>
    <col min="10759" max="11008" width="11.42578125" style="7"/>
    <col min="11009" max="11009" width="41.42578125" style="7" customWidth="1"/>
    <col min="11010" max="11011" width="22.5703125" style="7" customWidth="1"/>
    <col min="11012" max="11012" width="23.5703125" style="7" bestFit="1" customWidth="1"/>
    <col min="11013" max="11014" width="22.5703125" style="7" customWidth="1"/>
    <col min="11015" max="11264" width="11.42578125" style="7"/>
    <col min="11265" max="11265" width="41.42578125" style="7" customWidth="1"/>
    <col min="11266" max="11267" width="22.5703125" style="7" customWidth="1"/>
    <col min="11268" max="11268" width="23.5703125" style="7" bestFit="1" customWidth="1"/>
    <col min="11269" max="11270" width="22.5703125" style="7" customWidth="1"/>
    <col min="11271" max="11520" width="11.42578125" style="7"/>
    <col min="11521" max="11521" width="41.42578125" style="7" customWidth="1"/>
    <col min="11522" max="11523" width="22.5703125" style="7" customWidth="1"/>
    <col min="11524" max="11524" width="23.5703125" style="7" bestFit="1" customWidth="1"/>
    <col min="11525" max="11526" width="22.5703125" style="7" customWidth="1"/>
    <col min="11527" max="11776" width="11.42578125" style="7"/>
    <col min="11777" max="11777" width="41.42578125" style="7" customWidth="1"/>
    <col min="11778" max="11779" width="22.5703125" style="7" customWidth="1"/>
    <col min="11780" max="11780" width="23.5703125" style="7" bestFit="1" customWidth="1"/>
    <col min="11781" max="11782" width="22.5703125" style="7" customWidth="1"/>
    <col min="11783" max="12032" width="11.42578125" style="7"/>
    <col min="12033" max="12033" width="41.42578125" style="7" customWidth="1"/>
    <col min="12034" max="12035" width="22.5703125" style="7" customWidth="1"/>
    <col min="12036" max="12036" width="23.5703125" style="7" bestFit="1" customWidth="1"/>
    <col min="12037" max="12038" width="22.5703125" style="7" customWidth="1"/>
    <col min="12039" max="12288" width="11.42578125" style="7"/>
    <col min="12289" max="12289" width="41.42578125" style="7" customWidth="1"/>
    <col min="12290" max="12291" width="22.5703125" style="7" customWidth="1"/>
    <col min="12292" max="12292" width="23.5703125" style="7" bestFit="1" customWidth="1"/>
    <col min="12293" max="12294" width="22.5703125" style="7" customWidth="1"/>
    <col min="12295" max="12544" width="11.42578125" style="7"/>
    <col min="12545" max="12545" width="41.42578125" style="7" customWidth="1"/>
    <col min="12546" max="12547" width="22.5703125" style="7" customWidth="1"/>
    <col min="12548" max="12548" width="23.5703125" style="7" bestFit="1" customWidth="1"/>
    <col min="12549" max="12550" width="22.5703125" style="7" customWidth="1"/>
    <col min="12551" max="12800" width="11.42578125" style="7"/>
    <col min="12801" max="12801" width="41.42578125" style="7" customWidth="1"/>
    <col min="12802" max="12803" width="22.5703125" style="7" customWidth="1"/>
    <col min="12804" max="12804" width="23.5703125" style="7" bestFit="1" customWidth="1"/>
    <col min="12805" max="12806" width="22.5703125" style="7" customWidth="1"/>
    <col min="12807" max="13056" width="11.42578125" style="7"/>
    <col min="13057" max="13057" width="41.42578125" style="7" customWidth="1"/>
    <col min="13058" max="13059" width="22.5703125" style="7" customWidth="1"/>
    <col min="13060" max="13060" width="23.5703125" style="7" bestFit="1" customWidth="1"/>
    <col min="13061" max="13062" width="22.5703125" style="7" customWidth="1"/>
    <col min="13063" max="13312" width="11.42578125" style="7"/>
    <col min="13313" max="13313" width="41.42578125" style="7" customWidth="1"/>
    <col min="13314" max="13315" width="22.5703125" style="7" customWidth="1"/>
    <col min="13316" max="13316" width="23.5703125" style="7" bestFit="1" customWidth="1"/>
    <col min="13317" max="13318" width="22.5703125" style="7" customWidth="1"/>
    <col min="13319" max="13568" width="11.42578125" style="7"/>
    <col min="13569" max="13569" width="41.42578125" style="7" customWidth="1"/>
    <col min="13570" max="13571" width="22.5703125" style="7" customWidth="1"/>
    <col min="13572" max="13572" width="23.5703125" style="7" bestFit="1" customWidth="1"/>
    <col min="13573" max="13574" width="22.5703125" style="7" customWidth="1"/>
    <col min="13575" max="13824" width="11.42578125" style="7"/>
    <col min="13825" max="13825" width="41.42578125" style="7" customWidth="1"/>
    <col min="13826" max="13827" width="22.5703125" style="7" customWidth="1"/>
    <col min="13828" max="13828" width="23.5703125" style="7" bestFit="1" customWidth="1"/>
    <col min="13829" max="13830" width="22.5703125" style="7" customWidth="1"/>
    <col min="13831" max="14080" width="11.42578125" style="7"/>
    <col min="14081" max="14081" width="41.42578125" style="7" customWidth="1"/>
    <col min="14082" max="14083" width="22.5703125" style="7" customWidth="1"/>
    <col min="14084" max="14084" width="23.5703125" style="7" bestFit="1" customWidth="1"/>
    <col min="14085" max="14086" width="22.5703125" style="7" customWidth="1"/>
    <col min="14087" max="14336" width="11.42578125" style="7"/>
    <col min="14337" max="14337" width="41.42578125" style="7" customWidth="1"/>
    <col min="14338" max="14339" width="22.5703125" style="7" customWidth="1"/>
    <col min="14340" max="14340" width="23.5703125" style="7" bestFit="1" customWidth="1"/>
    <col min="14341" max="14342" width="22.5703125" style="7" customWidth="1"/>
    <col min="14343" max="14592" width="11.42578125" style="7"/>
    <col min="14593" max="14593" width="41.42578125" style="7" customWidth="1"/>
    <col min="14594" max="14595" width="22.5703125" style="7" customWidth="1"/>
    <col min="14596" max="14596" width="23.5703125" style="7" bestFit="1" customWidth="1"/>
    <col min="14597" max="14598" width="22.5703125" style="7" customWidth="1"/>
    <col min="14599" max="14848" width="11.42578125" style="7"/>
    <col min="14849" max="14849" width="41.42578125" style="7" customWidth="1"/>
    <col min="14850" max="14851" width="22.5703125" style="7" customWidth="1"/>
    <col min="14852" max="14852" width="23.5703125" style="7" bestFit="1" customWidth="1"/>
    <col min="14853" max="14854" width="22.5703125" style="7" customWidth="1"/>
    <col min="14855" max="15104" width="11.42578125" style="7"/>
    <col min="15105" max="15105" width="41.42578125" style="7" customWidth="1"/>
    <col min="15106" max="15107" width="22.5703125" style="7" customWidth="1"/>
    <col min="15108" max="15108" width="23.5703125" style="7" bestFit="1" customWidth="1"/>
    <col min="15109" max="15110" width="22.5703125" style="7" customWidth="1"/>
    <col min="15111" max="15360" width="11.42578125" style="7"/>
    <col min="15361" max="15361" width="41.42578125" style="7" customWidth="1"/>
    <col min="15362" max="15363" width="22.5703125" style="7" customWidth="1"/>
    <col min="15364" max="15364" width="23.5703125" style="7" bestFit="1" customWidth="1"/>
    <col min="15365" max="15366" width="22.5703125" style="7" customWidth="1"/>
    <col min="15367" max="15616" width="11.42578125" style="7"/>
    <col min="15617" max="15617" width="41.42578125" style="7" customWidth="1"/>
    <col min="15618" max="15619" width="22.5703125" style="7" customWidth="1"/>
    <col min="15620" max="15620" width="23.5703125" style="7" bestFit="1" customWidth="1"/>
    <col min="15621" max="15622" width="22.5703125" style="7" customWidth="1"/>
    <col min="15623" max="15872" width="11.42578125" style="7"/>
    <col min="15873" max="15873" width="41.42578125" style="7" customWidth="1"/>
    <col min="15874" max="15875" width="22.5703125" style="7" customWidth="1"/>
    <col min="15876" max="15876" width="23.5703125" style="7" bestFit="1" customWidth="1"/>
    <col min="15877" max="15878" width="22.5703125" style="7" customWidth="1"/>
    <col min="15879" max="16128" width="11.42578125" style="7"/>
    <col min="16129" max="16129" width="41.42578125" style="7" customWidth="1"/>
    <col min="16130" max="16131" width="22.5703125" style="7" customWidth="1"/>
    <col min="16132" max="16132" width="23.5703125" style="7" bestFit="1" customWidth="1"/>
    <col min="16133" max="16134" width="22.5703125" style="7" customWidth="1"/>
    <col min="16135" max="16384" width="11.42578125" style="7"/>
  </cols>
  <sheetData>
    <row r="1" spans="1:10" s="1" customFormat="1" ht="19.5" customHeight="1">
      <c r="A1" s="1183" t="s">
        <v>1064</v>
      </c>
    </row>
    <row r="2" spans="1:10" s="501" customFormat="1" ht="30.75" customHeight="1">
      <c r="A2" s="3" t="s">
        <v>774</v>
      </c>
      <c r="B2" s="3"/>
      <c r="C2" s="3"/>
      <c r="D2" s="3"/>
      <c r="E2" s="3"/>
      <c r="F2" s="3"/>
      <c r="G2" s="632"/>
      <c r="H2" s="632"/>
      <c r="I2" s="632"/>
      <c r="J2" s="632"/>
    </row>
    <row r="3" spans="1:10" s="502" customFormat="1" ht="27.75" customHeight="1">
      <c r="A3" s="124">
        <v>45473</v>
      </c>
      <c r="B3" s="124"/>
      <c r="C3" s="124"/>
      <c r="D3" s="124"/>
      <c r="E3" s="124"/>
      <c r="F3" s="124"/>
      <c r="G3" s="633"/>
      <c r="H3" s="633"/>
      <c r="I3" s="633"/>
      <c r="J3" s="633"/>
    </row>
    <row r="4" spans="1:10" s="105" customFormat="1" ht="22.5" customHeight="1">
      <c r="A4" s="503" t="s">
        <v>775</v>
      </c>
      <c r="B4" s="503"/>
      <c r="C4" s="503"/>
      <c r="D4" s="503"/>
      <c r="E4" s="503"/>
      <c r="F4" s="503"/>
      <c r="G4" s="593"/>
      <c r="H4" s="593"/>
      <c r="I4" s="593"/>
      <c r="J4" s="593"/>
    </row>
    <row r="5" spans="1:10" s="15" customFormat="1" ht="10.5" customHeight="1" thickBot="1"/>
    <row r="6" spans="1:10" s="15" customFormat="1" ht="45.75" customHeight="1">
      <c r="A6" s="181" t="s">
        <v>1</v>
      </c>
      <c r="B6" s="764" t="s">
        <v>776</v>
      </c>
      <c r="C6" s="764" t="s">
        <v>777</v>
      </c>
      <c r="D6" s="764" t="s">
        <v>778</v>
      </c>
      <c r="E6" s="764" t="s">
        <v>605</v>
      </c>
      <c r="F6" s="181" t="s">
        <v>779</v>
      </c>
    </row>
    <row r="7" spans="1:10" s="15" customFormat="1" ht="11.25" customHeight="1">
      <c r="F7" s="16"/>
    </row>
    <row r="8" spans="1:10" s="15" customFormat="1" ht="20.100000000000001" customHeight="1">
      <c r="A8" s="15" t="s">
        <v>28</v>
      </c>
      <c r="B8" s="765">
        <v>41</v>
      </c>
      <c r="C8" s="765">
        <v>342</v>
      </c>
      <c r="D8" s="765">
        <v>1254</v>
      </c>
      <c r="E8" s="765">
        <v>9</v>
      </c>
      <c r="F8" s="766">
        <v>1646</v>
      </c>
    </row>
    <row r="9" spans="1:10" s="15" customFormat="1" ht="20.100000000000001" customHeight="1">
      <c r="A9" s="15" t="s">
        <v>29</v>
      </c>
      <c r="B9" s="765">
        <v>86</v>
      </c>
      <c r="C9" s="765">
        <v>330</v>
      </c>
      <c r="D9" s="765">
        <v>5948</v>
      </c>
      <c r="E9" s="765">
        <v>31</v>
      </c>
      <c r="F9" s="766">
        <v>6395</v>
      </c>
    </row>
    <row r="10" spans="1:10" s="15" customFormat="1" ht="20.100000000000001" customHeight="1">
      <c r="A10" s="15" t="s">
        <v>30</v>
      </c>
      <c r="B10" s="765">
        <v>13</v>
      </c>
      <c r="C10" s="765">
        <v>57</v>
      </c>
      <c r="D10" s="765">
        <v>2617</v>
      </c>
      <c r="E10" s="765">
        <v>7</v>
      </c>
      <c r="F10" s="766">
        <v>2694</v>
      </c>
    </row>
    <row r="11" spans="1:10" s="15" customFormat="1" ht="20.100000000000001" customHeight="1">
      <c r="A11" s="15" t="s">
        <v>31</v>
      </c>
      <c r="B11" s="765">
        <v>28</v>
      </c>
      <c r="C11" s="765" t="s">
        <v>67</v>
      </c>
      <c r="D11" s="765">
        <v>1389</v>
      </c>
      <c r="E11" s="765">
        <v>15</v>
      </c>
      <c r="F11" s="766">
        <v>1432</v>
      </c>
    </row>
    <row r="12" spans="1:10" s="15" customFormat="1" ht="20.100000000000001" customHeight="1">
      <c r="A12" s="15" t="s">
        <v>32</v>
      </c>
      <c r="B12" s="765">
        <v>8</v>
      </c>
      <c r="C12" s="765">
        <v>97</v>
      </c>
      <c r="D12" s="765">
        <v>371</v>
      </c>
      <c r="E12" s="765">
        <v>9</v>
      </c>
      <c r="F12" s="766">
        <v>485</v>
      </c>
    </row>
    <row r="13" spans="1:10" s="15" customFormat="1" ht="20.100000000000001" customHeight="1">
      <c r="A13" s="15" t="s">
        <v>33</v>
      </c>
      <c r="B13" s="765">
        <v>22</v>
      </c>
      <c r="C13" s="765">
        <v>5</v>
      </c>
      <c r="D13" s="765">
        <v>1081</v>
      </c>
      <c r="E13" s="765">
        <v>10</v>
      </c>
      <c r="F13" s="766">
        <v>1118</v>
      </c>
    </row>
    <row r="14" spans="1:10" s="15" customFormat="1" ht="20.100000000000001" customHeight="1">
      <c r="A14" s="15" t="s">
        <v>34</v>
      </c>
      <c r="B14" s="765">
        <v>19</v>
      </c>
      <c r="C14" s="765">
        <v>71</v>
      </c>
      <c r="D14" s="765">
        <v>169</v>
      </c>
      <c r="E14" s="765">
        <v>14</v>
      </c>
      <c r="F14" s="766">
        <v>273</v>
      </c>
    </row>
    <row r="15" spans="1:10" s="15" customFormat="1" ht="20.100000000000001" customHeight="1">
      <c r="A15" s="15" t="s">
        <v>35</v>
      </c>
      <c r="B15" s="765">
        <v>13</v>
      </c>
      <c r="C15" s="765">
        <v>42</v>
      </c>
      <c r="D15" s="765">
        <v>633</v>
      </c>
      <c r="E15" s="765">
        <v>2</v>
      </c>
      <c r="F15" s="766">
        <v>690</v>
      </c>
    </row>
    <row r="16" spans="1:10" s="15" customFormat="1" ht="20.100000000000001" customHeight="1">
      <c r="A16" s="15" t="s">
        <v>36</v>
      </c>
      <c r="B16" s="765">
        <v>7</v>
      </c>
      <c r="C16" s="765">
        <v>59</v>
      </c>
      <c r="D16" s="765">
        <v>714</v>
      </c>
      <c r="E16" s="765">
        <v>13</v>
      </c>
      <c r="F16" s="766">
        <v>793</v>
      </c>
    </row>
    <row r="17" spans="1:6" s="15" customFormat="1" ht="20.100000000000001" customHeight="1">
      <c r="A17" s="15" t="s">
        <v>37</v>
      </c>
      <c r="B17" s="765">
        <v>7</v>
      </c>
      <c r="C17" s="765">
        <v>8</v>
      </c>
      <c r="D17" s="765">
        <v>540</v>
      </c>
      <c r="E17" s="765" t="s">
        <v>67</v>
      </c>
      <c r="F17" s="766">
        <v>555</v>
      </c>
    </row>
    <row r="18" spans="1:6" s="15" customFormat="1" ht="36" customHeight="1" thickBot="1">
      <c r="A18" s="767" t="s">
        <v>38</v>
      </c>
      <c r="B18" s="768">
        <v>244</v>
      </c>
      <c r="C18" s="768">
        <v>1011</v>
      </c>
      <c r="D18" s="768">
        <v>14716</v>
      </c>
      <c r="E18" s="768">
        <v>110</v>
      </c>
      <c r="F18" s="768">
        <v>16081</v>
      </c>
    </row>
    <row r="19" spans="1:6" s="15" customFormat="1"/>
    <row r="20" spans="1:6" s="15" customFormat="1">
      <c r="A20" s="769" t="s">
        <v>39</v>
      </c>
      <c r="B20" s="769"/>
      <c r="C20" s="769"/>
      <c r="D20" s="769"/>
      <c r="E20" s="769"/>
      <c r="F20" s="769"/>
    </row>
    <row r="21" spans="1:6" s="15" customFormat="1" ht="12.75" customHeight="1">
      <c r="A21" s="770"/>
      <c r="B21" s="770"/>
      <c r="C21" s="770"/>
      <c r="D21" s="770"/>
      <c r="E21" s="770"/>
      <c r="F21" s="770"/>
    </row>
    <row r="22" spans="1:6" ht="13.5">
      <c r="A22" s="770"/>
      <c r="B22" s="770"/>
      <c r="C22" s="770"/>
      <c r="D22" s="770"/>
      <c r="E22" s="770"/>
      <c r="F22" s="770"/>
    </row>
    <row r="24" spans="1:6">
      <c r="A24" s="7">
        <v>3.74</v>
      </c>
    </row>
  </sheetData>
  <mergeCells count="6">
    <mergeCell ref="A2:F2"/>
    <mergeCell ref="A3:F3"/>
    <mergeCell ref="A4:F4"/>
    <mergeCell ref="A20:F20"/>
    <mergeCell ref="A21:F21"/>
    <mergeCell ref="A22:F22"/>
  </mergeCells>
  <hyperlinks>
    <hyperlink ref="A1" location="Índice!A1" display="Volver al Índice" xr:uid="{D5E73D7E-625A-4DC2-A8F6-870FD26A9B5B}"/>
  </hyperlinks>
  <printOptions horizontalCentered="1" verticalCentered="1"/>
  <pageMargins left="1.1811023622047245" right="1.1811023622047245" top="0.98425196850393704" bottom="0.98425196850393704" header="0.59055118110236227" footer="0.59055118110236227"/>
  <pageSetup paperSize="9" scale="76"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24ADB-C92F-4986-9A2E-61715886A1C1}">
  <dimension ref="A1:O200"/>
  <sheetViews>
    <sheetView showGridLines="0" zoomScaleNormal="100" workbookViewId="0">
      <selection activeCell="A6" sqref="A6"/>
    </sheetView>
  </sheetViews>
  <sheetFormatPr baseColWidth="10" defaultColWidth="12.5703125" defaultRowHeight="12.75"/>
  <cols>
    <col min="1" max="1" width="32.5703125" style="402" customWidth="1"/>
    <col min="2" max="4" width="19.7109375" style="402" customWidth="1"/>
    <col min="5" max="5" width="4" style="402" customWidth="1"/>
    <col min="6" max="9" width="18.5703125" style="402" customWidth="1"/>
    <col min="10" max="10" width="5.28515625" style="402" customWidth="1"/>
    <col min="11" max="11" width="19.28515625" style="402" customWidth="1"/>
    <col min="12" max="12" width="18.5703125" style="402" customWidth="1"/>
    <col min="13" max="13" width="17.42578125" style="402" customWidth="1"/>
    <col min="14" max="21" width="15.140625" style="402" customWidth="1"/>
    <col min="22" max="256" width="12.5703125" style="402"/>
    <col min="257" max="257" width="32.5703125" style="402" customWidth="1"/>
    <col min="258" max="260" width="19.7109375" style="402" customWidth="1"/>
    <col min="261" max="261" width="4" style="402" customWidth="1"/>
    <col min="262" max="265" width="18.5703125" style="402" customWidth="1"/>
    <col min="266" max="266" width="5.28515625" style="402" customWidth="1"/>
    <col min="267" max="267" width="19.28515625" style="402" customWidth="1"/>
    <col min="268" max="268" width="18.5703125" style="402" customWidth="1"/>
    <col min="269" max="269" width="17.42578125" style="402" customWidth="1"/>
    <col min="270" max="277" width="15.140625" style="402" customWidth="1"/>
    <col min="278" max="512" width="12.5703125" style="402"/>
    <col min="513" max="513" width="32.5703125" style="402" customWidth="1"/>
    <col min="514" max="516" width="19.7109375" style="402" customWidth="1"/>
    <col min="517" max="517" width="4" style="402" customWidth="1"/>
    <col min="518" max="521" width="18.5703125" style="402" customWidth="1"/>
    <col min="522" max="522" width="5.28515625" style="402" customWidth="1"/>
    <col min="523" max="523" width="19.28515625" style="402" customWidth="1"/>
    <col min="524" max="524" width="18.5703125" style="402" customWidth="1"/>
    <col min="525" max="525" width="17.42578125" style="402" customWidth="1"/>
    <col min="526" max="533" width="15.140625" style="402" customWidth="1"/>
    <col min="534" max="768" width="12.5703125" style="402"/>
    <col min="769" max="769" width="32.5703125" style="402" customWidth="1"/>
    <col min="770" max="772" width="19.7109375" style="402" customWidth="1"/>
    <col min="773" max="773" width="4" style="402" customWidth="1"/>
    <col min="774" max="777" width="18.5703125" style="402" customWidth="1"/>
    <col min="778" max="778" width="5.28515625" style="402" customWidth="1"/>
    <col min="779" max="779" width="19.28515625" style="402" customWidth="1"/>
    <col min="780" max="780" width="18.5703125" style="402" customWidth="1"/>
    <col min="781" max="781" width="17.42578125" style="402" customWidth="1"/>
    <col min="782" max="789" width="15.140625" style="402" customWidth="1"/>
    <col min="790" max="1024" width="12.5703125" style="402"/>
    <col min="1025" max="1025" width="32.5703125" style="402" customWidth="1"/>
    <col min="1026" max="1028" width="19.7109375" style="402" customWidth="1"/>
    <col min="1029" max="1029" width="4" style="402" customWidth="1"/>
    <col min="1030" max="1033" width="18.5703125" style="402" customWidth="1"/>
    <col min="1034" max="1034" width="5.28515625" style="402" customWidth="1"/>
    <col min="1035" max="1035" width="19.28515625" style="402" customWidth="1"/>
    <col min="1036" max="1036" width="18.5703125" style="402" customWidth="1"/>
    <col min="1037" max="1037" width="17.42578125" style="402" customWidth="1"/>
    <col min="1038" max="1045" width="15.140625" style="402" customWidth="1"/>
    <col min="1046" max="1280" width="12.5703125" style="402"/>
    <col min="1281" max="1281" width="32.5703125" style="402" customWidth="1"/>
    <col min="1282" max="1284" width="19.7109375" style="402" customWidth="1"/>
    <col min="1285" max="1285" width="4" style="402" customWidth="1"/>
    <col min="1286" max="1289" width="18.5703125" style="402" customWidth="1"/>
    <col min="1290" max="1290" width="5.28515625" style="402" customWidth="1"/>
    <col min="1291" max="1291" width="19.28515625" style="402" customWidth="1"/>
    <col min="1292" max="1292" width="18.5703125" style="402" customWidth="1"/>
    <col min="1293" max="1293" width="17.42578125" style="402" customWidth="1"/>
    <col min="1294" max="1301" width="15.140625" style="402" customWidth="1"/>
    <col min="1302" max="1536" width="12.5703125" style="402"/>
    <col min="1537" max="1537" width="32.5703125" style="402" customWidth="1"/>
    <col min="1538" max="1540" width="19.7109375" style="402" customWidth="1"/>
    <col min="1541" max="1541" width="4" style="402" customWidth="1"/>
    <col min="1542" max="1545" width="18.5703125" style="402" customWidth="1"/>
    <col min="1546" max="1546" width="5.28515625" style="402" customWidth="1"/>
    <col min="1547" max="1547" width="19.28515625" style="402" customWidth="1"/>
    <col min="1548" max="1548" width="18.5703125" style="402" customWidth="1"/>
    <col min="1549" max="1549" width="17.42578125" style="402" customWidth="1"/>
    <col min="1550" max="1557" width="15.140625" style="402" customWidth="1"/>
    <col min="1558" max="1792" width="12.5703125" style="402"/>
    <col min="1793" max="1793" width="32.5703125" style="402" customWidth="1"/>
    <col min="1794" max="1796" width="19.7109375" style="402" customWidth="1"/>
    <col min="1797" max="1797" width="4" style="402" customWidth="1"/>
    <col min="1798" max="1801" width="18.5703125" style="402" customWidth="1"/>
    <col min="1802" max="1802" width="5.28515625" style="402" customWidth="1"/>
    <col min="1803" max="1803" width="19.28515625" style="402" customWidth="1"/>
    <col min="1804" max="1804" width="18.5703125" style="402" customWidth="1"/>
    <col min="1805" max="1805" width="17.42578125" style="402" customWidth="1"/>
    <col min="1806" max="1813" width="15.140625" style="402" customWidth="1"/>
    <col min="1814" max="2048" width="12.5703125" style="402"/>
    <col min="2049" max="2049" width="32.5703125" style="402" customWidth="1"/>
    <col min="2050" max="2052" width="19.7109375" style="402" customWidth="1"/>
    <col min="2053" max="2053" width="4" style="402" customWidth="1"/>
    <col min="2054" max="2057" width="18.5703125" style="402" customWidth="1"/>
    <col min="2058" max="2058" width="5.28515625" style="402" customWidth="1"/>
    <col min="2059" max="2059" width="19.28515625" style="402" customWidth="1"/>
    <col min="2060" max="2060" width="18.5703125" style="402" customWidth="1"/>
    <col min="2061" max="2061" width="17.42578125" style="402" customWidth="1"/>
    <col min="2062" max="2069" width="15.140625" style="402" customWidth="1"/>
    <col min="2070" max="2304" width="12.5703125" style="402"/>
    <col min="2305" max="2305" width="32.5703125" style="402" customWidth="1"/>
    <col min="2306" max="2308" width="19.7109375" style="402" customWidth="1"/>
    <col min="2309" max="2309" width="4" style="402" customWidth="1"/>
    <col min="2310" max="2313" width="18.5703125" style="402" customWidth="1"/>
    <col min="2314" max="2314" width="5.28515625" style="402" customWidth="1"/>
    <col min="2315" max="2315" width="19.28515625" style="402" customWidth="1"/>
    <col min="2316" max="2316" width="18.5703125" style="402" customWidth="1"/>
    <col min="2317" max="2317" width="17.42578125" style="402" customWidth="1"/>
    <col min="2318" max="2325" width="15.140625" style="402" customWidth="1"/>
    <col min="2326" max="2560" width="12.5703125" style="402"/>
    <col min="2561" max="2561" width="32.5703125" style="402" customWidth="1"/>
    <col min="2562" max="2564" width="19.7109375" style="402" customWidth="1"/>
    <col min="2565" max="2565" width="4" style="402" customWidth="1"/>
    <col min="2566" max="2569" width="18.5703125" style="402" customWidth="1"/>
    <col min="2570" max="2570" width="5.28515625" style="402" customWidth="1"/>
    <col min="2571" max="2571" width="19.28515625" style="402" customWidth="1"/>
    <col min="2572" max="2572" width="18.5703125" style="402" customWidth="1"/>
    <col min="2573" max="2573" width="17.42578125" style="402" customWidth="1"/>
    <col min="2574" max="2581" width="15.140625" style="402" customWidth="1"/>
    <col min="2582" max="2816" width="12.5703125" style="402"/>
    <col min="2817" max="2817" width="32.5703125" style="402" customWidth="1"/>
    <col min="2818" max="2820" width="19.7109375" style="402" customWidth="1"/>
    <col min="2821" max="2821" width="4" style="402" customWidth="1"/>
    <col min="2822" max="2825" width="18.5703125" style="402" customWidth="1"/>
    <col min="2826" max="2826" width="5.28515625" style="402" customWidth="1"/>
    <col min="2827" max="2827" width="19.28515625" style="402" customWidth="1"/>
    <col min="2828" max="2828" width="18.5703125" style="402" customWidth="1"/>
    <col min="2829" max="2829" width="17.42578125" style="402" customWidth="1"/>
    <col min="2830" max="2837" width="15.140625" style="402" customWidth="1"/>
    <col min="2838" max="3072" width="12.5703125" style="402"/>
    <col min="3073" max="3073" width="32.5703125" style="402" customWidth="1"/>
    <col min="3074" max="3076" width="19.7109375" style="402" customWidth="1"/>
    <col min="3077" max="3077" width="4" style="402" customWidth="1"/>
    <col min="3078" max="3081" width="18.5703125" style="402" customWidth="1"/>
    <col min="3082" max="3082" width="5.28515625" style="402" customWidth="1"/>
    <col min="3083" max="3083" width="19.28515625" style="402" customWidth="1"/>
    <col min="3084" max="3084" width="18.5703125" style="402" customWidth="1"/>
    <col min="3085" max="3085" width="17.42578125" style="402" customWidth="1"/>
    <col min="3086" max="3093" width="15.140625" style="402" customWidth="1"/>
    <col min="3094" max="3328" width="12.5703125" style="402"/>
    <col min="3329" max="3329" width="32.5703125" style="402" customWidth="1"/>
    <col min="3330" max="3332" width="19.7109375" style="402" customWidth="1"/>
    <col min="3333" max="3333" width="4" style="402" customWidth="1"/>
    <col min="3334" max="3337" width="18.5703125" style="402" customWidth="1"/>
    <col min="3338" max="3338" width="5.28515625" style="402" customWidth="1"/>
    <col min="3339" max="3339" width="19.28515625" style="402" customWidth="1"/>
    <col min="3340" max="3340" width="18.5703125" style="402" customWidth="1"/>
    <col min="3341" max="3341" width="17.42578125" style="402" customWidth="1"/>
    <col min="3342" max="3349" width="15.140625" style="402" customWidth="1"/>
    <col min="3350" max="3584" width="12.5703125" style="402"/>
    <col min="3585" max="3585" width="32.5703125" style="402" customWidth="1"/>
    <col min="3586" max="3588" width="19.7109375" style="402" customWidth="1"/>
    <col min="3589" max="3589" width="4" style="402" customWidth="1"/>
    <col min="3590" max="3593" width="18.5703125" style="402" customWidth="1"/>
    <col min="3594" max="3594" width="5.28515625" style="402" customWidth="1"/>
    <col min="3595" max="3595" width="19.28515625" style="402" customWidth="1"/>
    <col min="3596" max="3596" width="18.5703125" style="402" customWidth="1"/>
    <col min="3597" max="3597" width="17.42578125" style="402" customWidth="1"/>
    <col min="3598" max="3605" width="15.140625" style="402" customWidth="1"/>
    <col min="3606" max="3840" width="12.5703125" style="402"/>
    <col min="3841" max="3841" width="32.5703125" style="402" customWidth="1"/>
    <col min="3842" max="3844" width="19.7109375" style="402" customWidth="1"/>
    <col min="3845" max="3845" width="4" style="402" customWidth="1"/>
    <col min="3846" max="3849" width="18.5703125" style="402" customWidth="1"/>
    <col min="3850" max="3850" width="5.28515625" style="402" customWidth="1"/>
    <col min="3851" max="3851" width="19.28515625" style="402" customWidth="1"/>
    <col min="3852" max="3852" width="18.5703125" style="402" customWidth="1"/>
    <col min="3853" max="3853" width="17.42578125" style="402" customWidth="1"/>
    <col min="3854" max="3861" width="15.140625" style="402" customWidth="1"/>
    <col min="3862" max="4096" width="12.5703125" style="402"/>
    <col min="4097" max="4097" width="32.5703125" style="402" customWidth="1"/>
    <col min="4098" max="4100" width="19.7109375" style="402" customWidth="1"/>
    <col min="4101" max="4101" width="4" style="402" customWidth="1"/>
    <col min="4102" max="4105" width="18.5703125" style="402" customWidth="1"/>
    <col min="4106" max="4106" width="5.28515625" style="402" customWidth="1"/>
    <col min="4107" max="4107" width="19.28515625" style="402" customWidth="1"/>
    <col min="4108" max="4108" width="18.5703125" style="402" customWidth="1"/>
    <col min="4109" max="4109" width="17.42578125" style="402" customWidth="1"/>
    <col min="4110" max="4117" width="15.140625" style="402" customWidth="1"/>
    <col min="4118" max="4352" width="12.5703125" style="402"/>
    <col min="4353" max="4353" width="32.5703125" style="402" customWidth="1"/>
    <col min="4354" max="4356" width="19.7109375" style="402" customWidth="1"/>
    <col min="4357" max="4357" width="4" style="402" customWidth="1"/>
    <col min="4358" max="4361" width="18.5703125" style="402" customWidth="1"/>
    <col min="4362" max="4362" width="5.28515625" style="402" customWidth="1"/>
    <col min="4363" max="4363" width="19.28515625" style="402" customWidth="1"/>
    <col min="4364" max="4364" width="18.5703125" style="402" customWidth="1"/>
    <col min="4365" max="4365" width="17.42578125" style="402" customWidth="1"/>
    <col min="4366" max="4373" width="15.140625" style="402" customWidth="1"/>
    <col min="4374" max="4608" width="12.5703125" style="402"/>
    <col min="4609" max="4609" width="32.5703125" style="402" customWidth="1"/>
    <col min="4610" max="4612" width="19.7109375" style="402" customWidth="1"/>
    <col min="4613" max="4613" width="4" style="402" customWidth="1"/>
    <col min="4614" max="4617" width="18.5703125" style="402" customWidth="1"/>
    <col min="4618" max="4618" width="5.28515625" style="402" customWidth="1"/>
    <col min="4619" max="4619" width="19.28515625" style="402" customWidth="1"/>
    <col min="4620" max="4620" width="18.5703125" style="402" customWidth="1"/>
    <col min="4621" max="4621" width="17.42578125" style="402" customWidth="1"/>
    <col min="4622" max="4629" width="15.140625" style="402" customWidth="1"/>
    <col min="4630" max="4864" width="12.5703125" style="402"/>
    <col min="4865" max="4865" width="32.5703125" style="402" customWidth="1"/>
    <col min="4866" max="4868" width="19.7109375" style="402" customWidth="1"/>
    <col min="4869" max="4869" width="4" style="402" customWidth="1"/>
    <col min="4870" max="4873" width="18.5703125" style="402" customWidth="1"/>
    <col min="4874" max="4874" width="5.28515625" style="402" customWidth="1"/>
    <col min="4875" max="4875" width="19.28515625" style="402" customWidth="1"/>
    <col min="4876" max="4876" width="18.5703125" style="402" customWidth="1"/>
    <col min="4877" max="4877" width="17.42578125" style="402" customWidth="1"/>
    <col min="4878" max="4885" width="15.140625" style="402" customWidth="1"/>
    <col min="4886" max="5120" width="12.5703125" style="402"/>
    <col min="5121" max="5121" width="32.5703125" style="402" customWidth="1"/>
    <col min="5122" max="5124" width="19.7109375" style="402" customWidth="1"/>
    <col min="5125" max="5125" width="4" style="402" customWidth="1"/>
    <col min="5126" max="5129" width="18.5703125" style="402" customWidth="1"/>
    <col min="5130" max="5130" width="5.28515625" style="402" customWidth="1"/>
    <col min="5131" max="5131" width="19.28515625" style="402" customWidth="1"/>
    <col min="5132" max="5132" width="18.5703125" style="402" customWidth="1"/>
    <col min="5133" max="5133" width="17.42578125" style="402" customWidth="1"/>
    <col min="5134" max="5141" width="15.140625" style="402" customWidth="1"/>
    <col min="5142" max="5376" width="12.5703125" style="402"/>
    <col min="5377" max="5377" width="32.5703125" style="402" customWidth="1"/>
    <col min="5378" max="5380" width="19.7109375" style="402" customWidth="1"/>
    <col min="5381" max="5381" width="4" style="402" customWidth="1"/>
    <col min="5382" max="5385" width="18.5703125" style="402" customWidth="1"/>
    <col min="5386" max="5386" width="5.28515625" style="402" customWidth="1"/>
    <col min="5387" max="5387" width="19.28515625" style="402" customWidth="1"/>
    <col min="5388" max="5388" width="18.5703125" style="402" customWidth="1"/>
    <col min="5389" max="5389" width="17.42578125" style="402" customWidth="1"/>
    <col min="5390" max="5397" width="15.140625" style="402" customWidth="1"/>
    <col min="5398" max="5632" width="12.5703125" style="402"/>
    <col min="5633" max="5633" width="32.5703125" style="402" customWidth="1"/>
    <col min="5634" max="5636" width="19.7109375" style="402" customWidth="1"/>
    <col min="5637" max="5637" width="4" style="402" customWidth="1"/>
    <col min="5638" max="5641" width="18.5703125" style="402" customWidth="1"/>
    <col min="5642" max="5642" width="5.28515625" style="402" customWidth="1"/>
    <col min="5643" max="5643" width="19.28515625" style="402" customWidth="1"/>
    <col min="5644" max="5644" width="18.5703125" style="402" customWidth="1"/>
    <col min="5645" max="5645" width="17.42578125" style="402" customWidth="1"/>
    <col min="5646" max="5653" width="15.140625" style="402" customWidth="1"/>
    <col min="5654" max="5888" width="12.5703125" style="402"/>
    <col min="5889" max="5889" width="32.5703125" style="402" customWidth="1"/>
    <col min="5890" max="5892" width="19.7109375" style="402" customWidth="1"/>
    <col min="5893" max="5893" width="4" style="402" customWidth="1"/>
    <col min="5894" max="5897" width="18.5703125" style="402" customWidth="1"/>
    <col min="5898" max="5898" width="5.28515625" style="402" customWidth="1"/>
    <col min="5899" max="5899" width="19.28515625" style="402" customWidth="1"/>
    <col min="5900" max="5900" width="18.5703125" style="402" customWidth="1"/>
    <col min="5901" max="5901" width="17.42578125" style="402" customWidth="1"/>
    <col min="5902" max="5909" width="15.140625" style="402" customWidth="1"/>
    <col min="5910" max="6144" width="12.5703125" style="402"/>
    <col min="6145" max="6145" width="32.5703125" style="402" customWidth="1"/>
    <col min="6146" max="6148" width="19.7109375" style="402" customWidth="1"/>
    <col min="6149" max="6149" width="4" style="402" customWidth="1"/>
    <col min="6150" max="6153" width="18.5703125" style="402" customWidth="1"/>
    <col min="6154" max="6154" width="5.28515625" style="402" customWidth="1"/>
    <col min="6155" max="6155" width="19.28515625" style="402" customWidth="1"/>
    <col min="6156" max="6156" width="18.5703125" style="402" customWidth="1"/>
    <col min="6157" max="6157" width="17.42578125" style="402" customWidth="1"/>
    <col min="6158" max="6165" width="15.140625" style="402" customWidth="1"/>
    <col min="6166" max="6400" width="12.5703125" style="402"/>
    <col min="6401" max="6401" width="32.5703125" style="402" customWidth="1"/>
    <col min="6402" max="6404" width="19.7109375" style="402" customWidth="1"/>
    <col min="6405" max="6405" width="4" style="402" customWidth="1"/>
    <col min="6406" max="6409" width="18.5703125" style="402" customWidth="1"/>
    <col min="6410" max="6410" width="5.28515625" style="402" customWidth="1"/>
    <col min="6411" max="6411" width="19.28515625" style="402" customWidth="1"/>
    <col min="6412" max="6412" width="18.5703125" style="402" customWidth="1"/>
    <col min="6413" max="6413" width="17.42578125" style="402" customWidth="1"/>
    <col min="6414" max="6421" width="15.140625" style="402" customWidth="1"/>
    <col min="6422" max="6656" width="12.5703125" style="402"/>
    <col min="6657" max="6657" width="32.5703125" style="402" customWidth="1"/>
    <col min="6658" max="6660" width="19.7109375" style="402" customWidth="1"/>
    <col min="6661" max="6661" width="4" style="402" customWidth="1"/>
    <col min="6662" max="6665" width="18.5703125" style="402" customWidth="1"/>
    <col min="6666" max="6666" width="5.28515625" style="402" customWidth="1"/>
    <col min="6667" max="6667" width="19.28515625" style="402" customWidth="1"/>
    <col min="6668" max="6668" width="18.5703125" style="402" customWidth="1"/>
    <col min="6669" max="6669" width="17.42578125" style="402" customWidth="1"/>
    <col min="6670" max="6677" width="15.140625" style="402" customWidth="1"/>
    <col min="6678" max="6912" width="12.5703125" style="402"/>
    <col min="6913" max="6913" width="32.5703125" style="402" customWidth="1"/>
    <col min="6914" max="6916" width="19.7109375" style="402" customWidth="1"/>
    <col min="6917" max="6917" width="4" style="402" customWidth="1"/>
    <col min="6918" max="6921" width="18.5703125" style="402" customWidth="1"/>
    <col min="6922" max="6922" width="5.28515625" style="402" customWidth="1"/>
    <col min="6923" max="6923" width="19.28515625" style="402" customWidth="1"/>
    <col min="6924" max="6924" width="18.5703125" style="402" customWidth="1"/>
    <col min="6925" max="6925" width="17.42578125" style="402" customWidth="1"/>
    <col min="6926" max="6933" width="15.140625" style="402" customWidth="1"/>
    <col min="6934" max="7168" width="12.5703125" style="402"/>
    <col min="7169" max="7169" width="32.5703125" style="402" customWidth="1"/>
    <col min="7170" max="7172" width="19.7109375" style="402" customWidth="1"/>
    <col min="7173" max="7173" width="4" style="402" customWidth="1"/>
    <col min="7174" max="7177" width="18.5703125" style="402" customWidth="1"/>
    <col min="7178" max="7178" width="5.28515625" style="402" customWidth="1"/>
    <col min="7179" max="7179" width="19.28515625" style="402" customWidth="1"/>
    <col min="7180" max="7180" width="18.5703125" style="402" customWidth="1"/>
    <col min="7181" max="7181" width="17.42578125" style="402" customWidth="1"/>
    <col min="7182" max="7189" width="15.140625" style="402" customWidth="1"/>
    <col min="7190" max="7424" width="12.5703125" style="402"/>
    <col min="7425" max="7425" width="32.5703125" style="402" customWidth="1"/>
    <col min="7426" max="7428" width="19.7109375" style="402" customWidth="1"/>
    <col min="7429" max="7429" width="4" style="402" customWidth="1"/>
    <col min="7430" max="7433" width="18.5703125" style="402" customWidth="1"/>
    <col min="7434" max="7434" width="5.28515625" style="402" customWidth="1"/>
    <col min="7435" max="7435" width="19.28515625" style="402" customWidth="1"/>
    <col min="7436" max="7436" width="18.5703125" style="402" customWidth="1"/>
    <col min="7437" max="7437" width="17.42578125" style="402" customWidth="1"/>
    <col min="7438" max="7445" width="15.140625" style="402" customWidth="1"/>
    <col min="7446" max="7680" width="12.5703125" style="402"/>
    <col min="7681" max="7681" width="32.5703125" style="402" customWidth="1"/>
    <col min="7682" max="7684" width="19.7109375" style="402" customWidth="1"/>
    <col min="7685" max="7685" width="4" style="402" customWidth="1"/>
    <col min="7686" max="7689" width="18.5703125" style="402" customWidth="1"/>
    <col min="7690" max="7690" width="5.28515625" style="402" customWidth="1"/>
    <col min="7691" max="7691" width="19.28515625" style="402" customWidth="1"/>
    <col min="7692" max="7692" width="18.5703125" style="402" customWidth="1"/>
    <col min="7693" max="7693" width="17.42578125" style="402" customWidth="1"/>
    <col min="7694" max="7701" width="15.140625" style="402" customWidth="1"/>
    <col min="7702" max="7936" width="12.5703125" style="402"/>
    <col min="7937" max="7937" width="32.5703125" style="402" customWidth="1"/>
    <col min="7938" max="7940" width="19.7109375" style="402" customWidth="1"/>
    <col min="7941" max="7941" width="4" style="402" customWidth="1"/>
    <col min="7942" max="7945" width="18.5703125" style="402" customWidth="1"/>
    <col min="7946" max="7946" width="5.28515625" style="402" customWidth="1"/>
    <col min="7947" max="7947" width="19.28515625" style="402" customWidth="1"/>
    <col min="7948" max="7948" width="18.5703125" style="402" customWidth="1"/>
    <col min="7949" max="7949" width="17.42578125" style="402" customWidth="1"/>
    <col min="7950" max="7957" width="15.140625" style="402" customWidth="1"/>
    <col min="7958" max="8192" width="12.5703125" style="402"/>
    <col min="8193" max="8193" width="32.5703125" style="402" customWidth="1"/>
    <col min="8194" max="8196" width="19.7109375" style="402" customWidth="1"/>
    <col min="8197" max="8197" width="4" style="402" customWidth="1"/>
    <col min="8198" max="8201" width="18.5703125" style="402" customWidth="1"/>
    <col min="8202" max="8202" width="5.28515625" style="402" customWidth="1"/>
    <col min="8203" max="8203" width="19.28515625" style="402" customWidth="1"/>
    <col min="8204" max="8204" width="18.5703125" style="402" customWidth="1"/>
    <col min="8205" max="8205" width="17.42578125" style="402" customWidth="1"/>
    <col min="8206" max="8213" width="15.140625" style="402" customWidth="1"/>
    <col min="8214" max="8448" width="12.5703125" style="402"/>
    <col min="8449" max="8449" width="32.5703125" style="402" customWidth="1"/>
    <col min="8450" max="8452" width="19.7109375" style="402" customWidth="1"/>
    <col min="8453" max="8453" width="4" style="402" customWidth="1"/>
    <col min="8454" max="8457" width="18.5703125" style="402" customWidth="1"/>
    <col min="8458" max="8458" width="5.28515625" style="402" customWidth="1"/>
    <col min="8459" max="8459" width="19.28515625" style="402" customWidth="1"/>
    <col min="8460" max="8460" width="18.5703125" style="402" customWidth="1"/>
    <col min="8461" max="8461" width="17.42578125" style="402" customWidth="1"/>
    <col min="8462" max="8469" width="15.140625" style="402" customWidth="1"/>
    <col min="8470" max="8704" width="12.5703125" style="402"/>
    <col min="8705" max="8705" width="32.5703125" style="402" customWidth="1"/>
    <col min="8706" max="8708" width="19.7109375" style="402" customWidth="1"/>
    <col min="8709" max="8709" width="4" style="402" customWidth="1"/>
    <col min="8710" max="8713" width="18.5703125" style="402" customWidth="1"/>
    <col min="8714" max="8714" width="5.28515625" style="402" customWidth="1"/>
    <col min="8715" max="8715" width="19.28515625" style="402" customWidth="1"/>
    <col min="8716" max="8716" width="18.5703125" style="402" customWidth="1"/>
    <col min="8717" max="8717" width="17.42578125" style="402" customWidth="1"/>
    <col min="8718" max="8725" width="15.140625" style="402" customWidth="1"/>
    <col min="8726" max="8960" width="12.5703125" style="402"/>
    <col min="8961" max="8961" width="32.5703125" style="402" customWidth="1"/>
    <col min="8962" max="8964" width="19.7109375" style="402" customWidth="1"/>
    <col min="8965" max="8965" width="4" style="402" customWidth="1"/>
    <col min="8966" max="8969" width="18.5703125" style="402" customWidth="1"/>
    <col min="8970" max="8970" width="5.28515625" style="402" customWidth="1"/>
    <col min="8971" max="8971" width="19.28515625" style="402" customWidth="1"/>
    <col min="8972" max="8972" width="18.5703125" style="402" customWidth="1"/>
    <col min="8973" max="8973" width="17.42578125" style="402" customWidth="1"/>
    <col min="8974" max="8981" width="15.140625" style="402" customWidth="1"/>
    <col min="8982" max="9216" width="12.5703125" style="402"/>
    <col min="9217" max="9217" width="32.5703125" style="402" customWidth="1"/>
    <col min="9218" max="9220" width="19.7109375" style="402" customWidth="1"/>
    <col min="9221" max="9221" width="4" style="402" customWidth="1"/>
    <col min="9222" max="9225" width="18.5703125" style="402" customWidth="1"/>
    <col min="9226" max="9226" width="5.28515625" style="402" customWidth="1"/>
    <col min="9227" max="9227" width="19.28515625" style="402" customWidth="1"/>
    <col min="9228" max="9228" width="18.5703125" style="402" customWidth="1"/>
    <col min="9229" max="9229" width="17.42578125" style="402" customWidth="1"/>
    <col min="9230" max="9237" width="15.140625" style="402" customWidth="1"/>
    <col min="9238" max="9472" width="12.5703125" style="402"/>
    <col min="9473" max="9473" width="32.5703125" style="402" customWidth="1"/>
    <col min="9474" max="9476" width="19.7109375" style="402" customWidth="1"/>
    <col min="9477" max="9477" width="4" style="402" customWidth="1"/>
    <col min="9478" max="9481" width="18.5703125" style="402" customWidth="1"/>
    <col min="9482" max="9482" width="5.28515625" style="402" customWidth="1"/>
    <col min="9483" max="9483" width="19.28515625" style="402" customWidth="1"/>
    <col min="9484" max="9484" width="18.5703125" style="402" customWidth="1"/>
    <col min="9485" max="9485" width="17.42578125" style="402" customWidth="1"/>
    <col min="9486" max="9493" width="15.140625" style="402" customWidth="1"/>
    <col min="9494" max="9728" width="12.5703125" style="402"/>
    <col min="9729" max="9729" width="32.5703125" style="402" customWidth="1"/>
    <col min="9730" max="9732" width="19.7109375" style="402" customWidth="1"/>
    <col min="9733" max="9733" width="4" style="402" customWidth="1"/>
    <col min="9734" max="9737" width="18.5703125" style="402" customWidth="1"/>
    <col min="9738" max="9738" width="5.28515625" style="402" customWidth="1"/>
    <col min="9739" max="9739" width="19.28515625" style="402" customWidth="1"/>
    <col min="9740" max="9740" width="18.5703125" style="402" customWidth="1"/>
    <col min="9741" max="9741" width="17.42578125" style="402" customWidth="1"/>
    <col min="9742" max="9749" width="15.140625" style="402" customWidth="1"/>
    <col min="9750" max="9984" width="12.5703125" style="402"/>
    <col min="9985" max="9985" width="32.5703125" style="402" customWidth="1"/>
    <col min="9986" max="9988" width="19.7109375" style="402" customWidth="1"/>
    <col min="9989" max="9989" width="4" style="402" customWidth="1"/>
    <col min="9990" max="9993" width="18.5703125" style="402" customWidth="1"/>
    <col min="9994" max="9994" width="5.28515625" style="402" customWidth="1"/>
    <col min="9995" max="9995" width="19.28515625" style="402" customWidth="1"/>
    <col min="9996" max="9996" width="18.5703125" style="402" customWidth="1"/>
    <col min="9997" max="9997" width="17.42578125" style="402" customWidth="1"/>
    <col min="9998" max="10005" width="15.140625" style="402" customWidth="1"/>
    <col min="10006" max="10240" width="12.5703125" style="402"/>
    <col min="10241" max="10241" width="32.5703125" style="402" customWidth="1"/>
    <col min="10242" max="10244" width="19.7109375" style="402" customWidth="1"/>
    <col min="10245" max="10245" width="4" style="402" customWidth="1"/>
    <col min="10246" max="10249" width="18.5703125" style="402" customWidth="1"/>
    <col min="10250" max="10250" width="5.28515625" style="402" customWidth="1"/>
    <col min="10251" max="10251" width="19.28515625" style="402" customWidth="1"/>
    <col min="10252" max="10252" width="18.5703125" style="402" customWidth="1"/>
    <col min="10253" max="10253" width="17.42578125" style="402" customWidth="1"/>
    <col min="10254" max="10261" width="15.140625" style="402" customWidth="1"/>
    <col min="10262" max="10496" width="12.5703125" style="402"/>
    <col min="10497" max="10497" width="32.5703125" style="402" customWidth="1"/>
    <col min="10498" max="10500" width="19.7109375" style="402" customWidth="1"/>
    <col min="10501" max="10501" width="4" style="402" customWidth="1"/>
    <col min="10502" max="10505" width="18.5703125" style="402" customWidth="1"/>
    <col min="10506" max="10506" width="5.28515625" style="402" customWidth="1"/>
    <col min="10507" max="10507" width="19.28515625" style="402" customWidth="1"/>
    <col min="10508" max="10508" width="18.5703125" style="402" customWidth="1"/>
    <col min="10509" max="10509" width="17.42578125" style="402" customWidth="1"/>
    <col min="10510" max="10517" width="15.140625" style="402" customWidth="1"/>
    <col min="10518" max="10752" width="12.5703125" style="402"/>
    <col min="10753" max="10753" width="32.5703125" style="402" customWidth="1"/>
    <col min="10754" max="10756" width="19.7109375" style="402" customWidth="1"/>
    <col min="10757" max="10757" width="4" style="402" customWidth="1"/>
    <col min="10758" max="10761" width="18.5703125" style="402" customWidth="1"/>
    <col min="10762" max="10762" width="5.28515625" style="402" customWidth="1"/>
    <col min="10763" max="10763" width="19.28515625" style="402" customWidth="1"/>
    <col min="10764" max="10764" width="18.5703125" style="402" customWidth="1"/>
    <col min="10765" max="10765" width="17.42578125" style="402" customWidth="1"/>
    <col min="10766" max="10773" width="15.140625" style="402" customWidth="1"/>
    <col min="10774" max="11008" width="12.5703125" style="402"/>
    <col min="11009" max="11009" width="32.5703125" style="402" customWidth="1"/>
    <col min="11010" max="11012" width="19.7109375" style="402" customWidth="1"/>
    <col min="11013" max="11013" width="4" style="402" customWidth="1"/>
    <col min="11014" max="11017" width="18.5703125" style="402" customWidth="1"/>
    <col min="11018" max="11018" width="5.28515625" style="402" customWidth="1"/>
    <col min="11019" max="11019" width="19.28515625" style="402" customWidth="1"/>
    <col min="11020" max="11020" width="18.5703125" style="402" customWidth="1"/>
    <col min="11021" max="11021" width="17.42578125" style="402" customWidth="1"/>
    <col min="11022" max="11029" width="15.140625" style="402" customWidth="1"/>
    <col min="11030" max="11264" width="12.5703125" style="402"/>
    <col min="11265" max="11265" width="32.5703125" style="402" customWidth="1"/>
    <col min="11266" max="11268" width="19.7109375" style="402" customWidth="1"/>
    <col min="11269" max="11269" width="4" style="402" customWidth="1"/>
    <col min="11270" max="11273" width="18.5703125" style="402" customWidth="1"/>
    <col min="11274" max="11274" width="5.28515625" style="402" customWidth="1"/>
    <col min="11275" max="11275" width="19.28515625" style="402" customWidth="1"/>
    <col min="11276" max="11276" width="18.5703125" style="402" customWidth="1"/>
    <col min="11277" max="11277" width="17.42578125" style="402" customWidth="1"/>
    <col min="11278" max="11285" width="15.140625" style="402" customWidth="1"/>
    <col min="11286" max="11520" width="12.5703125" style="402"/>
    <col min="11521" max="11521" width="32.5703125" style="402" customWidth="1"/>
    <col min="11522" max="11524" width="19.7109375" style="402" customWidth="1"/>
    <col min="11525" max="11525" width="4" style="402" customWidth="1"/>
    <col min="11526" max="11529" width="18.5703125" style="402" customWidth="1"/>
    <col min="11530" max="11530" width="5.28515625" style="402" customWidth="1"/>
    <col min="11531" max="11531" width="19.28515625" style="402" customWidth="1"/>
    <col min="11532" max="11532" width="18.5703125" style="402" customWidth="1"/>
    <col min="11533" max="11533" width="17.42578125" style="402" customWidth="1"/>
    <col min="11534" max="11541" width="15.140625" style="402" customWidth="1"/>
    <col min="11542" max="11776" width="12.5703125" style="402"/>
    <col min="11777" max="11777" width="32.5703125" style="402" customWidth="1"/>
    <col min="11778" max="11780" width="19.7109375" style="402" customWidth="1"/>
    <col min="11781" max="11781" width="4" style="402" customWidth="1"/>
    <col min="11782" max="11785" width="18.5703125" style="402" customWidth="1"/>
    <col min="11786" max="11786" width="5.28515625" style="402" customWidth="1"/>
    <col min="11787" max="11787" width="19.28515625" style="402" customWidth="1"/>
    <col min="11788" max="11788" width="18.5703125" style="402" customWidth="1"/>
    <col min="11789" max="11789" width="17.42578125" style="402" customWidth="1"/>
    <col min="11790" max="11797" width="15.140625" style="402" customWidth="1"/>
    <col min="11798" max="12032" width="12.5703125" style="402"/>
    <col min="12033" max="12033" width="32.5703125" style="402" customWidth="1"/>
    <col min="12034" max="12036" width="19.7109375" style="402" customWidth="1"/>
    <col min="12037" max="12037" width="4" style="402" customWidth="1"/>
    <col min="12038" max="12041" width="18.5703125" style="402" customWidth="1"/>
    <col min="12042" max="12042" width="5.28515625" style="402" customWidth="1"/>
    <col min="12043" max="12043" width="19.28515625" style="402" customWidth="1"/>
    <col min="12044" max="12044" width="18.5703125" style="402" customWidth="1"/>
    <col min="12045" max="12045" width="17.42578125" style="402" customWidth="1"/>
    <col min="12046" max="12053" width="15.140625" style="402" customWidth="1"/>
    <col min="12054" max="12288" width="12.5703125" style="402"/>
    <col min="12289" max="12289" width="32.5703125" style="402" customWidth="1"/>
    <col min="12290" max="12292" width="19.7109375" style="402" customWidth="1"/>
    <col min="12293" max="12293" width="4" style="402" customWidth="1"/>
    <col min="12294" max="12297" width="18.5703125" style="402" customWidth="1"/>
    <col min="12298" max="12298" width="5.28515625" style="402" customWidth="1"/>
    <col min="12299" max="12299" width="19.28515625" style="402" customWidth="1"/>
    <col min="12300" max="12300" width="18.5703125" style="402" customWidth="1"/>
    <col min="12301" max="12301" width="17.42578125" style="402" customWidth="1"/>
    <col min="12302" max="12309" width="15.140625" style="402" customWidth="1"/>
    <col min="12310" max="12544" width="12.5703125" style="402"/>
    <col min="12545" max="12545" width="32.5703125" style="402" customWidth="1"/>
    <col min="12546" max="12548" width="19.7109375" style="402" customWidth="1"/>
    <col min="12549" max="12549" width="4" style="402" customWidth="1"/>
    <col min="12550" max="12553" width="18.5703125" style="402" customWidth="1"/>
    <col min="12554" max="12554" width="5.28515625" style="402" customWidth="1"/>
    <col min="12555" max="12555" width="19.28515625" style="402" customWidth="1"/>
    <col min="12556" max="12556" width="18.5703125" style="402" customWidth="1"/>
    <col min="12557" max="12557" width="17.42578125" style="402" customWidth="1"/>
    <col min="12558" max="12565" width="15.140625" style="402" customWidth="1"/>
    <col min="12566" max="12800" width="12.5703125" style="402"/>
    <col min="12801" max="12801" width="32.5703125" style="402" customWidth="1"/>
    <col min="12802" max="12804" width="19.7109375" style="402" customWidth="1"/>
    <col min="12805" max="12805" width="4" style="402" customWidth="1"/>
    <col min="12806" max="12809" width="18.5703125" style="402" customWidth="1"/>
    <col min="12810" max="12810" width="5.28515625" style="402" customWidth="1"/>
    <col min="12811" max="12811" width="19.28515625" style="402" customWidth="1"/>
    <col min="12812" max="12812" width="18.5703125" style="402" customWidth="1"/>
    <col min="12813" max="12813" width="17.42578125" style="402" customWidth="1"/>
    <col min="12814" max="12821" width="15.140625" style="402" customWidth="1"/>
    <col min="12822" max="13056" width="12.5703125" style="402"/>
    <col min="13057" max="13057" width="32.5703125" style="402" customWidth="1"/>
    <col min="13058" max="13060" width="19.7109375" style="402" customWidth="1"/>
    <col min="13061" max="13061" width="4" style="402" customWidth="1"/>
    <col min="13062" max="13065" width="18.5703125" style="402" customWidth="1"/>
    <col min="13066" max="13066" width="5.28515625" style="402" customWidth="1"/>
    <col min="13067" max="13067" width="19.28515625" style="402" customWidth="1"/>
    <col min="13068" max="13068" width="18.5703125" style="402" customWidth="1"/>
    <col min="13069" max="13069" width="17.42578125" style="402" customWidth="1"/>
    <col min="13070" max="13077" width="15.140625" style="402" customWidth="1"/>
    <col min="13078" max="13312" width="12.5703125" style="402"/>
    <col min="13313" max="13313" width="32.5703125" style="402" customWidth="1"/>
    <col min="13314" max="13316" width="19.7109375" style="402" customWidth="1"/>
    <col min="13317" max="13317" width="4" style="402" customWidth="1"/>
    <col min="13318" max="13321" width="18.5703125" style="402" customWidth="1"/>
    <col min="13322" max="13322" width="5.28515625" style="402" customWidth="1"/>
    <col min="13323" max="13323" width="19.28515625" style="402" customWidth="1"/>
    <col min="13324" max="13324" width="18.5703125" style="402" customWidth="1"/>
    <col min="13325" max="13325" width="17.42578125" style="402" customWidth="1"/>
    <col min="13326" max="13333" width="15.140625" style="402" customWidth="1"/>
    <col min="13334" max="13568" width="12.5703125" style="402"/>
    <col min="13569" max="13569" width="32.5703125" style="402" customWidth="1"/>
    <col min="13570" max="13572" width="19.7109375" style="402" customWidth="1"/>
    <col min="13573" max="13573" width="4" style="402" customWidth="1"/>
    <col min="13574" max="13577" width="18.5703125" style="402" customWidth="1"/>
    <col min="13578" max="13578" width="5.28515625" style="402" customWidth="1"/>
    <col min="13579" max="13579" width="19.28515625" style="402" customWidth="1"/>
    <col min="13580" max="13580" width="18.5703125" style="402" customWidth="1"/>
    <col min="13581" max="13581" width="17.42578125" style="402" customWidth="1"/>
    <col min="13582" max="13589" width="15.140625" style="402" customWidth="1"/>
    <col min="13590" max="13824" width="12.5703125" style="402"/>
    <col min="13825" max="13825" width="32.5703125" style="402" customWidth="1"/>
    <col min="13826" max="13828" width="19.7109375" style="402" customWidth="1"/>
    <col min="13829" max="13829" width="4" style="402" customWidth="1"/>
    <col min="13830" max="13833" width="18.5703125" style="402" customWidth="1"/>
    <col min="13834" max="13834" width="5.28515625" style="402" customWidth="1"/>
    <col min="13835" max="13835" width="19.28515625" style="402" customWidth="1"/>
    <col min="13836" max="13836" width="18.5703125" style="402" customWidth="1"/>
    <col min="13837" max="13837" width="17.42578125" style="402" customWidth="1"/>
    <col min="13838" max="13845" width="15.140625" style="402" customWidth="1"/>
    <col min="13846" max="14080" width="12.5703125" style="402"/>
    <col min="14081" max="14081" width="32.5703125" style="402" customWidth="1"/>
    <col min="14082" max="14084" width="19.7109375" style="402" customWidth="1"/>
    <col min="14085" max="14085" width="4" style="402" customWidth="1"/>
    <col min="14086" max="14089" width="18.5703125" style="402" customWidth="1"/>
    <col min="14090" max="14090" width="5.28515625" style="402" customWidth="1"/>
    <col min="14091" max="14091" width="19.28515625" style="402" customWidth="1"/>
    <col min="14092" max="14092" width="18.5703125" style="402" customWidth="1"/>
    <col min="14093" max="14093" width="17.42578125" style="402" customWidth="1"/>
    <col min="14094" max="14101" width="15.140625" style="402" customWidth="1"/>
    <col min="14102" max="14336" width="12.5703125" style="402"/>
    <col min="14337" max="14337" width="32.5703125" style="402" customWidth="1"/>
    <col min="14338" max="14340" width="19.7109375" style="402" customWidth="1"/>
    <col min="14341" max="14341" width="4" style="402" customWidth="1"/>
    <col min="14342" max="14345" width="18.5703125" style="402" customWidth="1"/>
    <col min="14346" max="14346" width="5.28515625" style="402" customWidth="1"/>
    <col min="14347" max="14347" width="19.28515625" style="402" customWidth="1"/>
    <col min="14348" max="14348" width="18.5703125" style="402" customWidth="1"/>
    <col min="14349" max="14349" width="17.42578125" style="402" customWidth="1"/>
    <col min="14350" max="14357" width="15.140625" style="402" customWidth="1"/>
    <col min="14358" max="14592" width="12.5703125" style="402"/>
    <col min="14593" max="14593" width="32.5703125" style="402" customWidth="1"/>
    <col min="14594" max="14596" width="19.7109375" style="402" customWidth="1"/>
    <col min="14597" max="14597" width="4" style="402" customWidth="1"/>
    <col min="14598" max="14601" width="18.5703125" style="402" customWidth="1"/>
    <col min="14602" max="14602" width="5.28515625" style="402" customWidth="1"/>
    <col min="14603" max="14603" width="19.28515625" style="402" customWidth="1"/>
    <col min="14604" max="14604" width="18.5703125" style="402" customWidth="1"/>
    <col min="14605" max="14605" width="17.42578125" style="402" customWidth="1"/>
    <col min="14606" max="14613" width="15.140625" style="402" customWidth="1"/>
    <col min="14614" max="14848" width="12.5703125" style="402"/>
    <col min="14849" max="14849" width="32.5703125" style="402" customWidth="1"/>
    <col min="14850" max="14852" width="19.7109375" style="402" customWidth="1"/>
    <col min="14853" max="14853" width="4" style="402" customWidth="1"/>
    <col min="14854" max="14857" width="18.5703125" style="402" customWidth="1"/>
    <col min="14858" max="14858" width="5.28515625" style="402" customWidth="1"/>
    <col min="14859" max="14859" width="19.28515625" style="402" customWidth="1"/>
    <col min="14860" max="14860" width="18.5703125" style="402" customWidth="1"/>
    <col min="14861" max="14861" width="17.42578125" style="402" customWidth="1"/>
    <col min="14862" max="14869" width="15.140625" style="402" customWidth="1"/>
    <col min="14870" max="15104" width="12.5703125" style="402"/>
    <col min="15105" max="15105" width="32.5703125" style="402" customWidth="1"/>
    <col min="15106" max="15108" width="19.7109375" style="402" customWidth="1"/>
    <col min="15109" max="15109" width="4" style="402" customWidth="1"/>
    <col min="15110" max="15113" width="18.5703125" style="402" customWidth="1"/>
    <col min="15114" max="15114" width="5.28515625" style="402" customWidth="1"/>
    <col min="15115" max="15115" width="19.28515625" style="402" customWidth="1"/>
    <col min="15116" max="15116" width="18.5703125" style="402" customWidth="1"/>
    <col min="15117" max="15117" width="17.42578125" style="402" customWidth="1"/>
    <col min="15118" max="15125" width="15.140625" style="402" customWidth="1"/>
    <col min="15126" max="15360" width="12.5703125" style="402"/>
    <col min="15361" max="15361" width="32.5703125" style="402" customWidth="1"/>
    <col min="15362" max="15364" width="19.7109375" style="402" customWidth="1"/>
    <col min="15365" max="15365" width="4" style="402" customWidth="1"/>
    <col min="15366" max="15369" width="18.5703125" style="402" customWidth="1"/>
    <col min="15370" max="15370" width="5.28515625" style="402" customWidth="1"/>
    <col min="15371" max="15371" width="19.28515625" style="402" customWidth="1"/>
    <col min="15372" max="15372" width="18.5703125" style="402" customWidth="1"/>
    <col min="15373" max="15373" width="17.42578125" style="402" customWidth="1"/>
    <col min="15374" max="15381" width="15.140625" style="402" customWidth="1"/>
    <col min="15382" max="15616" width="12.5703125" style="402"/>
    <col min="15617" max="15617" width="32.5703125" style="402" customWidth="1"/>
    <col min="15618" max="15620" width="19.7109375" style="402" customWidth="1"/>
    <col min="15621" max="15621" width="4" style="402" customWidth="1"/>
    <col min="15622" max="15625" width="18.5703125" style="402" customWidth="1"/>
    <col min="15626" max="15626" width="5.28515625" style="402" customWidth="1"/>
    <col min="15627" max="15627" width="19.28515625" style="402" customWidth="1"/>
    <col min="15628" max="15628" width="18.5703125" style="402" customWidth="1"/>
    <col min="15629" max="15629" width="17.42578125" style="402" customWidth="1"/>
    <col min="15630" max="15637" width="15.140625" style="402" customWidth="1"/>
    <col min="15638" max="15872" width="12.5703125" style="402"/>
    <col min="15873" max="15873" width="32.5703125" style="402" customWidth="1"/>
    <col min="15874" max="15876" width="19.7109375" style="402" customWidth="1"/>
    <col min="15877" max="15877" width="4" style="402" customWidth="1"/>
    <col min="15878" max="15881" width="18.5703125" style="402" customWidth="1"/>
    <col min="15882" max="15882" width="5.28515625" style="402" customWidth="1"/>
    <col min="15883" max="15883" width="19.28515625" style="402" customWidth="1"/>
    <col min="15884" max="15884" width="18.5703125" style="402" customWidth="1"/>
    <col min="15885" max="15885" width="17.42578125" style="402" customWidth="1"/>
    <col min="15886" max="15893" width="15.140625" style="402" customWidth="1"/>
    <col min="15894" max="16128" width="12.5703125" style="402"/>
    <col min="16129" max="16129" width="32.5703125" style="402" customWidth="1"/>
    <col min="16130" max="16132" width="19.7109375" style="402" customWidth="1"/>
    <col min="16133" max="16133" width="4" style="402" customWidth="1"/>
    <col min="16134" max="16137" width="18.5703125" style="402" customWidth="1"/>
    <col min="16138" max="16138" width="5.28515625" style="402" customWidth="1"/>
    <col min="16139" max="16139" width="19.28515625" style="402" customWidth="1"/>
    <col min="16140" max="16140" width="18.5703125" style="402" customWidth="1"/>
    <col min="16141" max="16141" width="17.42578125" style="402" customWidth="1"/>
    <col min="16142" max="16149" width="15.140625" style="402" customWidth="1"/>
    <col min="16150" max="16384" width="12.5703125" style="402"/>
  </cols>
  <sheetData>
    <row r="1" spans="1:14" ht="18.75" customHeight="1">
      <c r="A1" s="1183" t="s">
        <v>1064</v>
      </c>
      <c r="B1" s="697"/>
      <c r="C1" s="696"/>
      <c r="D1" s="696"/>
      <c r="E1" s="696"/>
      <c r="F1" s="696"/>
      <c r="G1" s="696"/>
      <c r="H1" s="696"/>
      <c r="I1" s="696"/>
      <c r="J1" s="696"/>
      <c r="K1" s="696"/>
      <c r="L1" s="696"/>
      <c r="M1" s="696"/>
    </row>
    <row r="2" spans="1:14" ht="21" customHeight="1">
      <c r="A2" s="3" t="s">
        <v>708</v>
      </c>
      <c r="B2" s="3"/>
      <c r="C2" s="3"/>
      <c r="D2" s="3"/>
      <c r="E2" s="3"/>
      <c r="F2" s="3"/>
      <c r="G2" s="3"/>
      <c r="H2" s="3"/>
      <c r="I2" s="3"/>
      <c r="J2" s="3"/>
      <c r="K2" s="3"/>
      <c r="L2" s="3"/>
      <c r="M2" s="3"/>
    </row>
    <row r="3" spans="1:14" ht="21" customHeight="1">
      <c r="A3" s="3" t="s">
        <v>709</v>
      </c>
      <c r="B3" s="3"/>
      <c r="C3" s="3"/>
      <c r="D3" s="3"/>
      <c r="E3" s="3"/>
      <c r="F3" s="3"/>
      <c r="G3" s="3"/>
      <c r="H3" s="3"/>
      <c r="I3" s="3"/>
      <c r="J3" s="3"/>
      <c r="K3" s="3"/>
      <c r="L3" s="3"/>
      <c r="M3" s="3"/>
    </row>
    <row r="4" spans="1:14" s="603" customFormat="1" ht="25.5" customHeight="1">
      <c r="A4" s="124">
        <v>45473</v>
      </c>
      <c r="B4" s="124"/>
      <c r="C4" s="124"/>
      <c r="D4" s="124"/>
      <c r="E4" s="124"/>
      <c r="F4" s="124"/>
      <c r="G4" s="124"/>
      <c r="H4" s="124"/>
      <c r="I4" s="124"/>
      <c r="J4" s="124"/>
      <c r="K4" s="124"/>
      <c r="L4" s="124"/>
      <c r="M4" s="124"/>
    </row>
    <row r="5" spans="1:14" s="98" customFormat="1" ht="19.5" customHeight="1">
      <c r="A5" s="503" t="s">
        <v>70</v>
      </c>
      <c r="B5" s="503"/>
      <c r="C5" s="503"/>
      <c r="D5" s="503"/>
      <c r="E5" s="503"/>
      <c r="F5" s="503"/>
      <c r="G5" s="503"/>
      <c r="H5" s="503"/>
      <c r="I5" s="503"/>
      <c r="J5" s="503"/>
      <c r="K5" s="503"/>
      <c r="L5" s="503"/>
      <c r="M5" s="503"/>
    </row>
    <row r="6" spans="1:14" ht="14.25" customHeight="1" thickBot="1">
      <c r="A6" s="698"/>
      <c r="B6" s="7"/>
      <c r="C6" s="7"/>
      <c r="D6" s="7"/>
      <c r="E6" s="7"/>
      <c r="F6" s="7"/>
      <c r="G6" s="7"/>
      <c r="H6" s="7"/>
      <c r="I6" s="7"/>
      <c r="J6" s="7"/>
      <c r="K6" s="7"/>
      <c r="L6" s="7"/>
      <c r="M6" s="7"/>
    </row>
    <row r="7" spans="1:14" s="8" customFormat="1" ht="21" customHeight="1">
      <c r="A7" s="699"/>
      <c r="B7" s="700" t="s">
        <v>710</v>
      </c>
      <c r="C7" s="700"/>
      <c r="D7" s="700"/>
      <c r="E7" s="701"/>
      <c r="F7" s="700" t="s">
        <v>711</v>
      </c>
      <c r="G7" s="700"/>
      <c r="H7" s="700"/>
      <c r="I7" s="700"/>
      <c r="J7" s="701"/>
      <c r="K7" s="700" t="s">
        <v>712</v>
      </c>
      <c r="L7" s="700" t="s">
        <v>713</v>
      </c>
      <c r="M7" s="700" t="s">
        <v>714</v>
      </c>
    </row>
    <row r="8" spans="1:14" s="8" customFormat="1" ht="19.5" customHeight="1">
      <c r="A8" s="702"/>
      <c r="B8" s="703" t="s">
        <v>715</v>
      </c>
      <c r="C8" s="703" t="s">
        <v>716</v>
      </c>
      <c r="D8" s="703" t="s">
        <v>717</v>
      </c>
      <c r="E8" s="703"/>
      <c r="F8" s="703" t="s">
        <v>718</v>
      </c>
      <c r="G8" s="703" t="s">
        <v>719</v>
      </c>
      <c r="H8" s="703" t="s">
        <v>720</v>
      </c>
      <c r="I8" s="703" t="s">
        <v>721</v>
      </c>
      <c r="J8" s="703"/>
      <c r="K8" s="704" t="s">
        <v>722</v>
      </c>
      <c r="L8" s="704" t="s">
        <v>723</v>
      </c>
      <c r="M8" s="705" t="s">
        <v>714</v>
      </c>
    </row>
    <row r="9" spans="1:14" s="8" customFormat="1" ht="19.5" customHeight="1">
      <c r="A9" s="706" t="s">
        <v>724</v>
      </c>
      <c r="B9" s="703"/>
      <c r="C9" s="703"/>
      <c r="D9" s="703"/>
      <c r="E9" s="703"/>
      <c r="F9" s="703"/>
      <c r="G9" s="703"/>
      <c r="H9" s="703"/>
      <c r="I9" s="703"/>
      <c r="J9" s="703"/>
      <c r="K9" s="703"/>
      <c r="L9" s="703"/>
      <c r="M9" s="668"/>
    </row>
    <row r="10" spans="1:14" s="8" customFormat="1" ht="17.25" customHeight="1">
      <c r="A10" s="707"/>
      <c r="B10" s="708" t="s">
        <v>725</v>
      </c>
      <c r="C10" s="708" t="s">
        <v>726</v>
      </c>
      <c r="D10" s="708" t="s">
        <v>727</v>
      </c>
      <c r="E10" s="708"/>
      <c r="F10" s="708" t="s">
        <v>728</v>
      </c>
      <c r="G10" s="709" t="s">
        <v>729</v>
      </c>
      <c r="H10" s="709" t="s">
        <v>730</v>
      </c>
      <c r="I10" s="708" t="s">
        <v>731</v>
      </c>
      <c r="J10" s="708"/>
      <c r="K10" s="710" t="s">
        <v>64</v>
      </c>
      <c r="L10" s="710" t="s">
        <v>64</v>
      </c>
      <c r="M10" s="710" t="s">
        <v>64</v>
      </c>
    </row>
    <row r="11" spans="1:14" ht="9" customHeight="1">
      <c r="A11" s="711"/>
      <c r="B11" s="712"/>
      <c r="C11" s="713"/>
      <c r="D11" s="713"/>
      <c r="E11" s="713"/>
      <c r="F11" s="713"/>
      <c r="G11" s="713"/>
      <c r="H11" s="713"/>
      <c r="I11" s="713"/>
      <c r="J11" s="712"/>
      <c r="K11" s="712"/>
      <c r="L11" s="712"/>
      <c r="M11" s="714"/>
    </row>
    <row r="12" spans="1:14" ht="20.100000000000001" customHeight="1">
      <c r="A12" s="85" t="s">
        <v>28</v>
      </c>
      <c r="B12" s="715">
        <v>262743.83</v>
      </c>
      <c r="C12" s="715">
        <v>1836.81</v>
      </c>
      <c r="D12" s="715">
        <v>66145.16</v>
      </c>
      <c r="E12" s="715"/>
      <c r="F12" s="715">
        <v>2919375.8905700003</v>
      </c>
      <c r="G12" s="715">
        <v>18368.179899999999</v>
      </c>
      <c r="H12" s="715">
        <v>661451.62034999998</v>
      </c>
      <c r="I12" s="715">
        <v>3599195.6908200001</v>
      </c>
      <c r="J12" s="715"/>
      <c r="K12" s="630">
        <v>18.285959029294567</v>
      </c>
      <c r="L12" s="630">
        <v>18.285959029294567</v>
      </c>
      <c r="M12" s="630">
        <v>19.290621034973373</v>
      </c>
      <c r="N12" s="716"/>
    </row>
    <row r="13" spans="1:14" ht="20.100000000000001" customHeight="1">
      <c r="A13" s="85" t="s">
        <v>29</v>
      </c>
      <c r="B13" s="715">
        <v>338970.25</v>
      </c>
      <c r="C13" s="715">
        <v>823.87</v>
      </c>
      <c r="D13" s="715">
        <v>33216.120000000003</v>
      </c>
      <c r="E13" s="715"/>
      <c r="F13" s="715">
        <v>3766336.1884499998</v>
      </c>
      <c r="G13" s="715">
        <v>8238.7759000000005</v>
      </c>
      <c r="H13" s="715">
        <v>332161.22519999999</v>
      </c>
      <c r="I13" s="715">
        <v>4106736.1895499993</v>
      </c>
      <c r="J13" s="715"/>
      <c r="K13" s="630">
        <v>20.301425313909409</v>
      </c>
      <c r="L13" s="630">
        <v>20.301425313909409</v>
      </c>
      <c r="M13" s="630">
        <v>21.47</v>
      </c>
      <c r="N13" s="716"/>
    </row>
    <row r="14" spans="1:14" ht="20.100000000000001" customHeight="1">
      <c r="A14" s="85" t="s">
        <v>30</v>
      </c>
      <c r="B14" s="715">
        <v>176594.27</v>
      </c>
      <c r="C14" s="715">
        <v>232.86</v>
      </c>
      <c r="D14" s="715">
        <v>13952.37</v>
      </c>
      <c r="E14" s="715"/>
      <c r="F14" s="715">
        <v>1962158.6525999999</v>
      </c>
      <c r="G14" s="715">
        <v>2328.6713</v>
      </c>
      <c r="H14" s="715">
        <v>139523.71859999999</v>
      </c>
      <c r="I14" s="715">
        <v>2104011.0425</v>
      </c>
      <c r="J14" s="715"/>
      <c r="K14" s="630">
        <v>17.878000367032325</v>
      </c>
      <c r="L14" s="630">
        <v>17.878000367032325</v>
      </c>
      <c r="M14" s="630">
        <v>19.05</v>
      </c>
      <c r="N14" s="716"/>
    </row>
    <row r="15" spans="1:14" ht="20.100000000000001" customHeight="1">
      <c r="A15" s="85" t="s">
        <v>31</v>
      </c>
      <c r="B15" s="715">
        <v>93638.1</v>
      </c>
      <c r="C15" s="715">
        <v>1037.49</v>
      </c>
      <c r="D15" s="715">
        <v>23668.89</v>
      </c>
      <c r="E15" s="715"/>
      <c r="F15" s="715">
        <v>1040423.3833300001</v>
      </c>
      <c r="G15" s="715">
        <v>10374.9539</v>
      </c>
      <c r="H15" s="715">
        <v>236688.99971999999</v>
      </c>
      <c r="I15" s="715">
        <v>1287487.3369500001</v>
      </c>
      <c r="J15" s="715"/>
      <c r="K15" s="630">
        <v>22.511585630284479</v>
      </c>
      <c r="L15" s="630">
        <v>22.511585630284479</v>
      </c>
      <c r="M15" s="630">
        <v>23.57</v>
      </c>
      <c r="N15" s="716"/>
    </row>
    <row r="16" spans="1:14" ht="20.100000000000001" customHeight="1">
      <c r="A16" s="85" t="s">
        <v>524</v>
      </c>
      <c r="B16" s="715">
        <v>23414.45</v>
      </c>
      <c r="C16" s="715">
        <v>12.8</v>
      </c>
      <c r="D16" s="715">
        <v>5856.81</v>
      </c>
      <c r="E16" s="715"/>
      <c r="F16" s="715">
        <v>260160.60250000001</v>
      </c>
      <c r="G16" s="715">
        <v>128.05119999999999</v>
      </c>
      <c r="H16" s="715">
        <v>58568.148359999999</v>
      </c>
      <c r="I16" s="715">
        <v>318856.80206000002</v>
      </c>
      <c r="J16" s="715"/>
      <c r="K16" s="630">
        <v>11.643175337783463</v>
      </c>
      <c r="L16" s="630">
        <v>11.643175337783463</v>
      </c>
      <c r="M16" s="630">
        <v>12.26</v>
      </c>
      <c r="N16" s="716"/>
    </row>
    <row r="17" spans="1:15" ht="20.100000000000001" customHeight="1">
      <c r="A17" s="85" t="s">
        <v>33</v>
      </c>
      <c r="B17" s="715">
        <v>157444.86000000002</v>
      </c>
      <c r="C17" s="715">
        <v>81.760000000000005</v>
      </c>
      <c r="D17" s="715">
        <v>39381.65</v>
      </c>
      <c r="E17" s="715"/>
      <c r="F17" s="715">
        <v>1749387.344</v>
      </c>
      <c r="G17" s="715">
        <v>817.60569999999996</v>
      </c>
      <c r="H17" s="715">
        <v>393816.55379999999</v>
      </c>
      <c r="I17" s="715">
        <v>2144021.5035000001</v>
      </c>
      <c r="J17" s="715"/>
      <c r="K17" s="630">
        <v>11.863969679295341</v>
      </c>
      <c r="L17" s="630">
        <v>11.863969679295341</v>
      </c>
      <c r="M17" s="630">
        <v>15.1</v>
      </c>
      <c r="N17" s="716"/>
    </row>
    <row r="18" spans="1:15" ht="20.100000000000001" customHeight="1">
      <c r="A18" s="85" t="s">
        <v>34</v>
      </c>
      <c r="B18" s="715">
        <v>154113.28</v>
      </c>
      <c r="C18" s="715">
        <v>1865.21</v>
      </c>
      <c r="D18" s="715">
        <v>32095.95</v>
      </c>
      <c r="E18" s="715"/>
      <c r="F18" s="715">
        <v>1712369.88246</v>
      </c>
      <c r="G18" s="715">
        <v>18652.1368</v>
      </c>
      <c r="H18" s="715">
        <v>320959.51870000002</v>
      </c>
      <c r="I18" s="715">
        <v>2051981.5379599999</v>
      </c>
      <c r="J18" s="715"/>
      <c r="K18" s="630">
        <v>14.854249778914937</v>
      </c>
      <c r="L18" s="630">
        <v>14.854249778914937</v>
      </c>
      <c r="M18" s="630">
        <v>15.9</v>
      </c>
      <c r="N18" s="716"/>
    </row>
    <row r="19" spans="1:15" ht="20.100000000000001" customHeight="1">
      <c r="A19" s="85" t="s">
        <v>35</v>
      </c>
      <c r="B19" s="715">
        <v>47468.090000000004</v>
      </c>
      <c r="C19" s="715">
        <v>138.54</v>
      </c>
      <c r="D19" s="715">
        <v>11901.66</v>
      </c>
      <c r="E19" s="715"/>
      <c r="F19" s="715">
        <v>527423.25942000002</v>
      </c>
      <c r="G19" s="715">
        <v>1385.4701</v>
      </c>
      <c r="H19" s="715">
        <v>119016.6009</v>
      </c>
      <c r="I19" s="715">
        <v>647825.33042000001</v>
      </c>
      <c r="J19" s="715"/>
      <c r="K19" s="630">
        <v>10.456257336083889</v>
      </c>
      <c r="L19" s="630">
        <v>10.456257336083889</v>
      </c>
      <c r="M19" s="630">
        <v>11.58</v>
      </c>
      <c r="N19" s="716"/>
    </row>
    <row r="20" spans="1:15" ht="20.100000000000001" customHeight="1">
      <c r="A20" s="85" t="s">
        <v>36</v>
      </c>
      <c r="B20" s="715">
        <v>34301.06</v>
      </c>
      <c r="C20" s="715">
        <v>87.36</v>
      </c>
      <c r="D20" s="715">
        <v>8597.1</v>
      </c>
      <c r="E20" s="715"/>
      <c r="F20" s="715">
        <v>381122.94891000004</v>
      </c>
      <c r="G20" s="715">
        <v>873.68979999999999</v>
      </c>
      <c r="H20" s="715">
        <v>85971.085940000004</v>
      </c>
      <c r="I20" s="715">
        <v>467967.72465000005</v>
      </c>
      <c r="J20" s="715"/>
      <c r="K20" s="630">
        <v>7.4000286900259535</v>
      </c>
      <c r="L20" s="630">
        <v>7.4000286900259535</v>
      </c>
      <c r="M20" s="630">
        <v>7.99</v>
      </c>
      <c r="N20" s="716"/>
    </row>
    <row r="21" spans="1:15" ht="20.100000000000001" customHeight="1">
      <c r="A21" s="85" t="s">
        <v>597</v>
      </c>
      <c r="B21" s="715">
        <v>26449.170000000002</v>
      </c>
      <c r="C21" s="715">
        <v>26.53</v>
      </c>
      <c r="D21" s="715">
        <v>5935.9800000000005</v>
      </c>
      <c r="E21" s="715"/>
      <c r="F21" s="715">
        <v>293879.70358999999</v>
      </c>
      <c r="G21" s="715">
        <v>265.36599999999999</v>
      </c>
      <c r="H21" s="715">
        <v>59359.896200000003</v>
      </c>
      <c r="I21" s="715">
        <v>353504.96578999999</v>
      </c>
      <c r="J21" s="715"/>
      <c r="K21" s="630">
        <v>27.489735004722327</v>
      </c>
      <c r="L21" s="630">
        <v>27.489735004722327</v>
      </c>
      <c r="M21" s="630">
        <v>28.16</v>
      </c>
      <c r="N21" s="716"/>
    </row>
    <row r="22" spans="1:15" ht="24" customHeight="1" thickBot="1">
      <c r="A22" s="717" t="s">
        <v>38</v>
      </c>
      <c r="B22" s="718">
        <v>1315137.3600000001</v>
      </c>
      <c r="C22" s="718">
        <v>6143.23</v>
      </c>
      <c r="D22" s="718">
        <v>240751.69</v>
      </c>
      <c r="E22" s="718"/>
      <c r="F22" s="718">
        <v>14612637.855830001</v>
      </c>
      <c r="G22" s="718">
        <v>61432.900600000001</v>
      </c>
      <c r="H22" s="718">
        <v>2407517.3677699999</v>
      </c>
      <c r="I22" s="718">
        <v>17081588.124200001</v>
      </c>
      <c r="J22" s="718"/>
      <c r="K22" s="630">
        <v>17.291750178254102</v>
      </c>
      <c r="L22" s="630">
        <v>17.291750178254102</v>
      </c>
      <c r="M22" s="545">
        <v>18.624023664686913</v>
      </c>
      <c r="N22" s="716"/>
      <c r="O22" s="719"/>
    </row>
    <row r="23" spans="1:15" ht="12" customHeight="1">
      <c r="A23" s="720"/>
      <c r="B23" s="720"/>
      <c r="C23" s="720"/>
      <c r="D23" s="720"/>
      <c r="E23" s="720"/>
      <c r="F23" s="720"/>
      <c r="G23" s="720"/>
      <c r="H23" s="720"/>
      <c r="I23" s="720"/>
      <c r="J23" s="720"/>
      <c r="K23" s="720"/>
      <c r="L23" s="720"/>
      <c r="M23" s="720"/>
    </row>
    <row r="24" spans="1:15" ht="13.5">
      <c r="A24" s="721" t="s">
        <v>732</v>
      </c>
      <c r="B24" s="722"/>
      <c r="C24" s="722"/>
      <c r="D24" s="722"/>
      <c r="E24" s="722"/>
      <c r="F24" s="722"/>
      <c r="G24" s="15"/>
      <c r="H24" s="15"/>
      <c r="I24" s="15"/>
      <c r="J24" s="15"/>
      <c r="K24" s="15"/>
      <c r="L24" s="15"/>
      <c r="M24" s="15"/>
    </row>
    <row r="25" spans="1:15" ht="13.5">
      <c r="A25" s="721" t="s">
        <v>733</v>
      </c>
      <c r="B25" s="15"/>
      <c r="C25" s="15"/>
      <c r="D25" s="15"/>
      <c r="E25" s="15"/>
      <c r="F25" s="15"/>
      <c r="G25" s="15"/>
      <c r="H25" s="15"/>
      <c r="I25" s="15"/>
      <c r="J25" s="15"/>
      <c r="K25" s="15"/>
      <c r="L25" s="15"/>
      <c r="M25" s="15"/>
    </row>
    <row r="26" spans="1:15" ht="13.15" customHeight="1">
      <c r="A26" s="723" t="s">
        <v>734</v>
      </c>
      <c r="B26" s="723"/>
      <c r="C26" s="723"/>
      <c r="D26" s="723"/>
      <c r="E26" s="723"/>
      <c r="F26" s="723"/>
      <c r="G26" s="723"/>
      <c r="H26" s="723"/>
      <c r="I26" s="723"/>
      <c r="J26" s="723"/>
      <c r="K26" s="723"/>
      <c r="L26" s="723"/>
      <c r="M26" s="723"/>
    </row>
    <row r="27" spans="1:15" ht="25.15" customHeight="1">
      <c r="A27" s="723" t="s">
        <v>735</v>
      </c>
      <c r="B27" s="723"/>
      <c r="C27" s="723"/>
      <c r="D27" s="723"/>
      <c r="E27" s="723"/>
      <c r="F27" s="723"/>
      <c r="G27" s="723"/>
      <c r="H27" s="723"/>
      <c r="I27" s="723"/>
      <c r="J27" s="723"/>
      <c r="K27" s="723"/>
      <c r="L27" s="723"/>
      <c r="M27" s="723"/>
    </row>
    <row r="28" spans="1:15" ht="22.15" customHeight="1">
      <c r="A28" s="723" t="s">
        <v>736</v>
      </c>
      <c r="B28" s="723"/>
      <c r="C28" s="723"/>
      <c r="D28" s="723"/>
      <c r="E28" s="723"/>
      <c r="F28" s="723"/>
      <c r="G28" s="723"/>
      <c r="H28" s="723"/>
      <c r="I28" s="723"/>
      <c r="J28" s="723"/>
      <c r="K28" s="723"/>
      <c r="L28" s="723"/>
      <c r="M28" s="723"/>
    </row>
    <row r="29" spans="1:15" ht="25.9" customHeight="1">
      <c r="A29" s="723" t="s">
        <v>737</v>
      </c>
      <c r="B29" s="723"/>
      <c r="C29" s="723"/>
      <c r="D29" s="723"/>
      <c r="E29" s="723"/>
      <c r="F29" s="723"/>
      <c r="G29" s="723"/>
      <c r="H29" s="723"/>
      <c r="I29" s="723"/>
      <c r="J29" s="723"/>
      <c r="K29" s="723"/>
      <c r="L29" s="723"/>
      <c r="M29" s="723"/>
    </row>
    <row r="30" spans="1:15" ht="22.9" customHeight="1">
      <c r="A30" s="723" t="s">
        <v>738</v>
      </c>
      <c r="B30" s="723"/>
      <c r="C30" s="723"/>
      <c r="D30" s="723"/>
      <c r="E30" s="723"/>
      <c r="F30" s="723"/>
      <c r="G30" s="723"/>
      <c r="H30" s="723"/>
      <c r="I30" s="723"/>
      <c r="J30" s="723"/>
      <c r="K30" s="723"/>
      <c r="L30" s="723"/>
      <c r="M30" s="723"/>
    </row>
    <row r="31" spans="1:15">
      <c r="A31" s="724" t="s">
        <v>739</v>
      </c>
      <c r="B31" s="725"/>
      <c r="C31" s="725"/>
      <c r="D31" s="725"/>
      <c r="E31" s="725"/>
      <c r="F31" s="725"/>
      <c r="G31" s="725"/>
      <c r="H31" s="725"/>
      <c r="I31" s="725"/>
      <c r="J31" s="725"/>
      <c r="K31" s="726"/>
      <c r="L31" s="726"/>
      <c r="M31" s="725"/>
    </row>
    <row r="32" spans="1:15" ht="13.5">
      <c r="A32" s="15"/>
    </row>
    <row r="34" spans="1:13">
      <c r="A34" s="727"/>
      <c r="B34" s="727"/>
      <c r="C34" s="727"/>
      <c r="D34" s="727"/>
      <c r="E34" s="727"/>
      <c r="F34" s="727"/>
      <c r="G34" s="727"/>
      <c r="H34" s="727"/>
      <c r="I34" s="727"/>
      <c r="J34" s="727"/>
      <c r="K34" s="727"/>
      <c r="L34" s="727"/>
      <c r="M34" s="727"/>
    </row>
    <row r="35" spans="1:13">
      <c r="A35" s="728"/>
      <c r="B35" s="728"/>
      <c r="C35" s="728"/>
      <c r="D35" s="728"/>
      <c r="E35" s="728"/>
      <c r="F35" s="728"/>
      <c r="G35" s="728"/>
      <c r="H35" s="728"/>
      <c r="I35" s="728"/>
      <c r="J35" s="728"/>
      <c r="K35" s="728"/>
      <c r="L35" s="728"/>
      <c r="M35" s="728"/>
    </row>
    <row r="36" spans="1:13">
      <c r="A36" s="728"/>
      <c r="B36" s="728"/>
      <c r="C36" s="728"/>
      <c r="D36" s="728"/>
      <c r="E36" s="728"/>
      <c r="F36" s="728"/>
      <c r="G36" s="728"/>
      <c r="H36" s="728"/>
      <c r="I36" s="728"/>
      <c r="J36" s="728"/>
      <c r="K36" s="728"/>
      <c r="L36" s="728"/>
      <c r="M36" s="728"/>
    </row>
    <row r="37" spans="1:13">
      <c r="A37" s="728"/>
      <c r="B37" s="728"/>
      <c r="C37" s="728"/>
      <c r="D37" s="728"/>
      <c r="E37" s="728"/>
      <c r="F37" s="728"/>
      <c r="G37" s="728"/>
      <c r="H37" s="728"/>
      <c r="I37" s="728"/>
      <c r="J37" s="728"/>
      <c r="K37" s="728"/>
      <c r="L37" s="728"/>
      <c r="M37" s="728"/>
    </row>
    <row r="38" spans="1:13">
      <c r="A38" s="728"/>
      <c r="B38" s="728"/>
      <c r="C38" s="728"/>
      <c r="D38" s="728"/>
      <c r="E38" s="728"/>
      <c r="F38" s="728"/>
      <c r="G38" s="728"/>
      <c r="H38" s="728"/>
      <c r="I38" s="728"/>
      <c r="J38" s="728"/>
      <c r="K38" s="728"/>
      <c r="L38" s="728"/>
      <c r="M38" s="728"/>
    </row>
    <row r="39" spans="1:13">
      <c r="A39" s="727"/>
      <c r="B39" s="727"/>
      <c r="C39" s="727"/>
      <c r="D39" s="727"/>
      <c r="E39" s="727"/>
      <c r="F39" s="727"/>
      <c r="G39" s="727"/>
      <c r="H39" s="727"/>
      <c r="I39" s="727"/>
      <c r="J39" s="727"/>
      <c r="K39" s="727"/>
      <c r="L39" s="727"/>
      <c r="M39" s="727"/>
    </row>
    <row r="200" spans="3:3">
      <c r="C200" s="402" t="s">
        <v>57</v>
      </c>
    </row>
  </sheetData>
  <mergeCells count="31">
    <mergeCell ref="A37:M37"/>
    <mergeCell ref="A38:M38"/>
    <mergeCell ref="A39:M39"/>
    <mergeCell ref="A28:M28"/>
    <mergeCell ref="A29:M29"/>
    <mergeCell ref="A30:M30"/>
    <mergeCell ref="A34:M34"/>
    <mergeCell ref="A35:M35"/>
    <mergeCell ref="A36:M36"/>
    <mergeCell ref="K8:K9"/>
    <mergeCell ref="L8:L9"/>
    <mergeCell ref="M8:M9"/>
    <mergeCell ref="A23:M23"/>
    <mergeCell ref="A26:M26"/>
    <mergeCell ref="A27:M27"/>
    <mergeCell ref="C8:C9"/>
    <mergeCell ref="D8:D9"/>
    <mergeCell ref="F8:F9"/>
    <mergeCell ref="G8:G9"/>
    <mergeCell ref="H8:H9"/>
    <mergeCell ref="I8:I9"/>
    <mergeCell ref="A2:M2"/>
    <mergeCell ref="A3:M3"/>
    <mergeCell ref="A4:M4"/>
    <mergeCell ref="A5:M5"/>
    <mergeCell ref="B7:D7"/>
    <mergeCell ref="E7:E9"/>
    <mergeCell ref="F7:I7"/>
    <mergeCell ref="J7:J9"/>
    <mergeCell ref="K7:M7"/>
    <mergeCell ref="B8:B9"/>
  </mergeCells>
  <hyperlinks>
    <hyperlink ref="A1" location="Índice!A1" display="Volver al Índice" xr:uid="{19F30253-9111-4FA4-9C86-E715DC5BB97B}"/>
  </hyperlinks>
  <printOptions horizontalCentered="1" verticalCentered="1"/>
  <pageMargins left="0.59055118110236227" right="0.59055118110236227" top="0.51181102362204722" bottom="0.78740157480314965" header="0.51181102362204722" footer="0.51181102362204722"/>
  <pageSetup scale="80" orientation="landscape" horizontalDpi="240" verticalDpi="144"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15034-23C2-4212-8D46-ADE301369B9B}">
  <dimension ref="A1:Z29"/>
  <sheetViews>
    <sheetView showGridLines="0" zoomScaleNormal="100" workbookViewId="0"/>
  </sheetViews>
  <sheetFormatPr baseColWidth="10" defaultColWidth="12.5703125" defaultRowHeight="12.75"/>
  <cols>
    <col min="1" max="1" width="32" style="402" customWidth="1"/>
    <col min="2" max="12" width="9.7109375" style="402" customWidth="1"/>
    <col min="13" max="13" width="10" style="402" customWidth="1"/>
    <col min="14" max="14" width="11.5703125" style="402" customWidth="1"/>
    <col min="15" max="15" width="13.42578125" style="402" customWidth="1"/>
    <col min="16" max="16" width="10.85546875" style="402" customWidth="1"/>
    <col min="17" max="21" width="9.7109375" style="402" customWidth="1"/>
    <col min="22" max="23" width="12.7109375" style="402" customWidth="1"/>
    <col min="24" max="24" width="15.42578125" style="402" customWidth="1"/>
    <col min="25" max="32" width="15.140625" style="402" customWidth="1"/>
    <col min="33" max="256" width="12.5703125" style="402"/>
    <col min="257" max="257" width="32" style="402" customWidth="1"/>
    <col min="258" max="268" width="9.7109375" style="402" customWidth="1"/>
    <col min="269" max="269" width="10" style="402" customWidth="1"/>
    <col min="270" max="270" width="11.5703125" style="402" customWidth="1"/>
    <col min="271" max="271" width="13.42578125" style="402" customWidth="1"/>
    <col min="272" max="272" width="10.85546875" style="402" customWidth="1"/>
    <col min="273" max="277" width="9.7109375" style="402" customWidth="1"/>
    <col min="278" max="279" width="12.7109375" style="402" customWidth="1"/>
    <col min="280" max="280" width="15.42578125" style="402" customWidth="1"/>
    <col min="281" max="288" width="15.140625" style="402" customWidth="1"/>
    <col min="289" max="512" width="12.5703125" style="402"/>
    <col min="513" max="513" width="32" style="402" customWidth="1"/>
    <col min="514" max="524" width="9.7109375" style="402" customWidth="1"/>
    <col min="525" max="525" width="10" style="402" customWidth="1"/>
    <col min="526" max="526" width="11.5703125" style="402" customWidth="1"/>
    <col min="527" max="527" width="13.42578125" style="402" customWidth="1"/>
    <col min="528" max="528" width="10.85546875" style="402" customWidth="1"/>
    <col min="529" max="533" width="9.7109375" style="402" customWidth="1"/>
    <col min="534" max="535" width="12.7109375" style="402" customWidth="1"/>
    <col min="536" max="536" width="15.42578125" style="402" customWidth="1"/>
    <col min="537" max="544" width="15.140625" style="402" customWidth="1"/>
    <col min="545" max="768" width="12.5703125" style="402"/>
    <col min="769" max="769" width="32" style="402" customWidth="1"/>
    <col min="770" max="780" width="9.7109375" style="402" customWidth="1"/>
    <col min="781" max="781" width="10" style="402" customWidth="1"/>
    <col min="782" max="782" width="11.5703125" style="402" customWidth="1"/>
    <col min="783" max="783" width="13.42578125" style="402" customWidth="1"/>
    <col min="784" max="784" width="10.85546875" style="402" customWidth="1"/>
    <col min="785" max="789" width="9.7109375" style="402" customWidth="1"/>
    <col min="790" max="791" width="12.7109375" style="402" customWidth="1"/>
    <col min="792" max="792" width="15.42578125" style="402" customWidth="1"/>
    <col min="793" max="800" width="15.140625" style="402" customWidth="1"/>
    <col min="801" max="1024" width="12.5703125" style="402"/>
    <col min="1025" max="1025" width="32" style="402" customWidth="1"/>
    <col min="1026" max="1036" width="9.7109375" style="402" customWidth="1"/>
    <col min="1037" max="1037" width="10" style="402" customWidth="1"/>
    <col min="1038" max="1038" width="11.5703125" style="402" customWidth="1"/>
    <col min="1039" max="1039" width="13.42578125" style="402" customWidth="1"/>
    <col min="1040" max="1040" width="10.85546875" style="402" customWidth="1"/>
    <col min="1041" max="1045" width="9.7109375" style="402" customWidth="1"/>
    <col min="1046" max="1047" width="12.7109375" style="402" customWidth="1"/>
    <col min="1048" max="1048" width="15.42578125" style="402" customWidth="1"/>
    <col min="1049" max="1056" width="15.140625" style="402" customWidth="1"/>
    <col min="1057" max="1280" width="12.5703125" style="402"/>
    <col min="1281" max="1281" width="32" style="402" customWidth="1"/>
    <col min="1282" max="1292" width="9.7109375" style="402" customWidth="1"/>
    <col min="1293" max="1293" width="10" style="402" customWidth="1"/>
    <col min="1294" max="1294" width="11.5703125" style="402" customWidth="1"/>
    <col min="1295" max="1295" width="13.42578125" style="402" customWidth="1"/>
    <col min="1296" max="1296" width="10.85546875" style="402" customWidth="1"/>
    <col min="1297" max="1301" width="9.7109375" style="402" customWidth="1"/>
    <col min="1302" max="1303" width="12.7109375" style="402" customWidth="1"/>
    <col min="1304" max="1304" width="15.42578125" style="402" customWidth="1"/>
    <col min="1305" max="1312" width="15.140625" style="402" customWidth="1"/>
    <col min="1313" max="1536" width="12.5703125" style="402"/>
    <col min="1537" max="1537" width="32" style="402" customWidth="1"/>
    <col min="1538" max="1548" width="9.7109375" style="402" customWidth="1"/>
    <col min="1549" max="1549" width="10" style="402" customWidth="1"/>
    <col min="1550" max="1550" width="11.5703125" style="402" customWidth="1"/>
    <col min="1551" max="1551" width="13.42578125" style="402" customWidth="1"/>
    <col min="1552" max="1552" width="10.85546875" style="402" customWidth="1"/>
    <col min="1553" max="1557" width="9.7109375" style="402" customWidth="1"/>
    <col min="1558" max="1559" width="12.7109375" style="402" customWidth="1"/>
    <col min="1560" max="1560" width="15.42578125" style="402" customWidth="1"/>
    <col min="1561" max="1568" width="15.140625" style="402" customWidth="1"/>
    <col min="1569" max="1792" width="12.5703125" style="402"/>
    <col min="1793" max="1793" width="32" style="402" customWidth="1"/>
    <col min="1794" max="1804" width="9.7109375" style="402" customWidth="1"/>
    <col min="1805" max="1805" width="10" style="402" customWidth="1"/>
    <col min="1806" max="1806" width="11.5703125" style="402" customWidth="1"/>
    <col min="1807" max="1807" width="13.42578125" style="402" customWidth="1"/>
    <col min="1808" max="1808" width="10.85546875" style="402" customWidth="1"/>
    <col min="1809" max="1813" width="9.7109375" style="402" customWidth="1"/>
    <col min="1814" max="1815" width="12.7109375" style="402" customWidth="1"/>
    <col min="1816" max="1816" width="15.42578125" style="402" customWidth="1"/>
    <col min="1817" max="1824" width="15.140625" style="402" customWidth="1"/>
    <col min="1825" max="2048" width="12.5703125" style="402"/>
    <col min="2049" max="2049" width="32" style="402" customWidth="1"/>
    <col min="2050" max="2060" width="9.7109375" style="402" customWidth="1"/>
    <col min="2061" max="2061" width="10" style="402" customWidth="1"/>
    <col min="2062" max="2062" width="11.5703125" style="402" customWidth="1"/>
    <col min="2063" max="2063" width="13.42578125" style="402" customWidth="1"/>
    <col min="2064" max="2064" width="10.85546875" style="402" customWidth="1"/>
    <col min="2065" max="2069" width="9.7109375" style="402" customWidth="1"/>
    <col min="2070" max="2071" width="12.7109375" style="402" customWidth="1"/>
    <col min="2072" max="2072" width="15.42578125" style="402" customWidth="1"/>
    <col min="2073" max="2080" width="15.140625" style="402" customWidth="1"/>
    <col min="2081" max="2304" width="12.5703125" style="402"/>
    <col min="2305" max="2305" width="32" style="402" customWidth="1"/>
    <col min="2306" max="2316" width="9.7109375" style="402" customWidth="1"/>
    <col min="2317" max="2317" width="10" style="402" customWidth="1"/>
    <col min="2318" max="2318" width="11.5703125" style="402" customWidth="1"/>
    <col min="2319" max="2319" width="13.42578125" style="402" customWidth="1"/>
    <col min="2320" max="2320" width="10.85546875" style="402" customWidth="1"/>
    <col min="2321" max="2325" width="9.7109375" style="402" customWidth="1"/>
    <col min="2326" max="2327" width="12.7109375" style="402" customWidth="1"/>
    <col min="2328" max="2328" width="15.42578125" style="402" customWidth="1"/>
    <col min="2329" max="2336" width="15.140625" style="402" customWidth="1"/>
    <col min="2337" max="2560" width="12.5703125" style="402"/>
    <col min="2561" max="2561" width="32" style="402" customWidth="1"/>
    <col min="2562" max="2572" width="9.7109375" style="402" customWidth="1"/>
    <col min="2573" max="2573" width="10" style="402" customWidth="1"/>
    <col min="2574" max="2574" width="11.5703125" style="402" customWidth="1"/>
    <col min="2575" max="2575" width="13.42578125" style="402" customWidth="1"/>
    <col min="2576" max="2576" width="10.85546875" style="402" customWidth="1"/>
    <col min="2577" max="2581" width="9.7109375" style="402" customWidth="1"/>
    <col min="2582" max="2583" width="12.7109375" style="402" customWidth="1"/>
    <col min="2584" max="2584" width="15.42578125" style="402" customWidth="1"/>
    <col min="2585" max="2592" width="15.140625" style="402" customWidth="1"/>
    <col min="2593" max="2816" width="12.5703125" style="402"/>
    <col min="2817" max="2817" width="32" style="402" customWidth="1"/>
    <col min="2818" max="2828" width="9.7109375" style="402" customWidth="1"/>
    <col min="2829" max="2829" width="10" style="402" customWidth="1"/>
    <col min="2830" max="2830" width="11.5703125" style="402" customWidth="1"/>
    <col min="2831" max="2831" width="13.42578125" style="402" customWidth="1"/>
    <col min="2832" max="2832" width="10.85546875" style="402" customWidth="1"/>
    <col min="2833" max="2837" width="9.7109375" style="402" customWidth="1"/>
    <col min="2838" max="2839" width="12.7109375" style="402" customWidth="1"/>
    <col min="2840" max="2840" width="15.42578125" style="402" customWidth="1"/>
    <col min="2841" max="2848" width="15.140625" style="402" customWidth="1"/>
    <col min="2849" max="3072" width="12.5703125" style="402"/>
    <col min="3073" max="3073" width="32" style="402" customWidth="1"/>
    <col min="3074" max="3084" width="9.7109375" style="402" customWidth="1"/>
    <col min="3085" max="3085" width="10" style="402" customWidth="1"/>
    <col min="3086" max="3086" width="11.5703125" style="402" customWidth="1"/>
    <col min="3087" max="3087" width="13.42578125" style="402" customWidth="1"/>
    <col min="3088" max="3088" width="10.85546875" style="402" customWidth="1"/>
    <col min="3089" max="3093" width="9.7109375" style="402" customWidth="1"/>
    <col min="3094" max="3095" width="12.7109375" style="402" customWidth="1"/>
    <col min="3096" max="3096" width="15.42578125" style="402" customWidth="1"/>
    <col min="3097" max="3104" width="15.140625" style="402" customWidth="1"/>
    <col min="3105" max="3328" width="12.5703125" style="402"/>
    <col min="3329" max="3329" width="32" style="402" customWidth="1"/>
    <col min="3330" max="3340" width="9.7109375" style="402" customWidth="1"/>
    <col min="3341" max="3341" width="10" style="402" customWidth="1"/>
    <col min="3342" max="3342" width="11.5703125" style="402" customWidth="1"/>
    <col min="3343" max="3343" width="13.42578125" style="402" customWidth="1"/>
    <col min="3344" max="3344" width="10.85546875" style="402" customWidth="1"/>
    <col min="3345" max="3349" width="9.7109375" style="402" customWidth="1"/>
    <col min="3350" max="3351" width="12.7109375" style="402" customWidth="1"/>
    <col min="3352" max="3352" width="15.42578125" style="402" customWidth="1"/>
    <col min="3353" max="3360" width="15.140625" style="402" customWidth="1"/>
    <col min="3361" max="3584" width="12.5703125" style="402"/>
    <col min="3585" max="3585" width="32" style="402" customWidth="1"/>
    <col min="3586" max="3596" width="9.7109375" style="402" customWidth="1"/>
    <col min="3597" max="3597" width="10" style="402" customWidth="1"/>
    <col min="3598" max="3598" width="11.5703125" style="402" customWidth="1"/>
    <col min="3599" max="3599" width="13.42578125" style="402" customWidth="1"/>
    <col min="3600" max="3600" width="10.85546875" style="402" customWidth="1"/>
    <col min="3601" max="3605" width="9.7109375" style="402" customWidth="1"/>
    <col min="3606" max="3607" width="12.7109375" style="402" customWidth="1"/>
    <col min="3608" max="3608" width="15.42578125" style="402" customWidth="1"/>
    <col min="3609" max="3616" width="15.140625" style="402" customWidth="1"/>
    <col min="3617" max="3840" width="12.5703125" style="402"/>
    <col min="3841" max="3841" width="32" style="402" customWidth="1"/>
    <col min="3842" max="3852" width="9.7109375" style="402" customWidth="1"/>
    <col min="3853" max="3853" width="10" style="402" customWidth="1"/>
    <col min="3854" max="3854" width="11.5703125" style="402" customWidth="1"/>
    <col min="3855" max="3855" width="13.42578125" style="402" customWidth="1"/>
    <col min="3856" max="3856" width="10.85546875" style="402" customWidth="1"/>
    <col min="3857" max="3861" width="9.7109375" style="402" customWidth="1"/>
    <col min="3862" max="3863" width="12.7109375" style="402" customWidth="1"/>
    <col min="3864" max="3864" width="15.42578125" style="402" customWidth="1"/>
    <col min="3865" max="3872" width="15.140625" style="402" customWidth="1"/>
    <col min="3873" max="4096" width="12.5703125" style="402"/>
    <col min="4097" max="4097" width="32" style="402" customWidth="1"/>
    <col min="4098" max="4108" width="9.7109375" style="402" customWidth="1"/>
    <col min="4109" max="4109" width="10" style="402" customWidth="1"/>
    <col min="4110" max="4110" width="11.5703125" style="402" customWidth="1"/>
    <col min="4111" max="4111" width="13.42578125" style="402" customWidth="1"/>
    <col min="4112" max="4112" width="10.85546875" style="402" customWidth="1"/>
    <col min="4113" max="4117" width="9.7109375" style="402" customWidth="1"/>
    <col min="4118" max="4119" width="12.7109375" style="402" customWidth="1"/>
    <col min="4120" max="4120" width="15.42578125" style="402" customWidth="1"/>
    <col min="4121" max="4128" width="15.140625" style="402" customWidth="1"/>
    <col min="4129" max="4352" width="12.5703125" style="402"/>
    <col min="4353" max="4353" width="32" style="402" customWidth="1"/>
    <col min="4354" max="4364" width="9.7109375" style="402" customWidth="1"/>
    <col min="4365" max="4365" width="10" style="402" customWidth="1"/>
    <col min="4366" max="4366" width="11.5703125" style="402" customWidth="1"/>
    <col min="4367" max="4367" width="13.42578125" style="402" customWidth="1"/>
    <col min="4368" max="4368" width="10.85546875" style="402" customWidth="1"/>
    <col min="4369" max="4373" width="9.7109375" style="402" customWidth="1"/>
    <col min="4374" max="4375" width="12.7109375" style="402" customWidth="1"/>
    <col min="4376" max="4376" width="15.42578125" style="402" customWidth="1"/>
    <col min="4377" max="4384" width="15.140625" style="402" customWidth="1"/>
    <col min="4385" max="4608" width="12.5703125" style="402"/>
    <col min="4609" max="4609" width="32" style="402" customWidth="1"/>
    <col min="4610" max="4620" width="9.7109375" style="402" customWidth="1"/>
    <col min="4621" max="4621" width="10" style="402" customWidth="1"/>
    <col min="4622" max="4622" width="11.5703125" style="402" customWidth="1"/>
    <col min="4623" max="4623" width="13.42578125" style="402" customWidth="1"/>
    <col min="4624" max="4624" width="10.85546875" style="402" customWidth="1"/>
    <col min="4625" max="4629" width="9.7109375" style="402" customWidth="1"/>
    <col min="4630" max="4631" width="12.7109375" style="402" customWidth="1"/>
    <col min="4632" max="4632" width="15.42578125" style="402" customWidth="1"/>
    <col min="4633" max="4640" width="15.140625" style="402" customWidth="1"/>
    <col min="4641" max="4864" width="12.5703125" style="402"/>
    <col min="4865" max="4865" width="32" style="402" customWidth="1"/>
    <col min="4866" max="4876" width="9.7109375" style="402" customWidth="1"/>
    <col min="4877" max="4877" width="10" style="402" customWidth="1"/>
    <col min="4878" max="4878" width="11.5703125" style="402" customWidth="1"/>
    <col min="4879" max="4879" width="13.42578125" style="402" customWidth="1"/>
    <col min="4880" max="4880" width="10.85546875" style="402" customWidth="1"/>
    <col min="4881" max="4885" width="9.7109375" style="402" customWidth="1"/>
    <col min="4886" max="4887" width="12.7109375" style="402" customWidth="1"/>
    <col min="4888" max="4888" width="15.42578125" style="402" customWidth="1"/>
    <col min="4889" max="4896" width="15.140625" style="402" customWidth="1"/>
    <col min="4897" max="5120" width="12.5703125" style="402"/>
    <col min="5121" max="5121" width="32" style="402" customWidth="1"/>
    <col min="5122" max="5132" width="9.7109375" style="402" customWidth="1"/>
    <col min="5133" max="5133" width="10" style="402" customWidth="1"/>
    <col min="5134" max="5134" width="11.5703125" style="402" customWidth="1"/>
    <col min="5135" max="5135" width="13.42578125" style="402" customWidth="1"/>
    <col min="5136" max="5136" width="10.85546875" style="402" customWidth="1"/>
    <col min="5137" max="5141" width="9.7109375" style="402" customWidth="1"/>
    <col min="5142" max="5143" width="12.7109375" style="402" customWidth="1"/>
    <col min="5144" max="5144" width="15.42578125" style="402" customWidth="1"/>
    <col min="5145" max="5152" width="15.140625" style="402" customWidth="1"/>
    <col min="5153" max="5376" width="12.5703125" style="402"/>
    <col min="5377" max="5377" width="32" style="402" customWidth="1"/>
    <col min="5378" max="5388" width="9.7109375" style="402" customWidth="1"/>
    <col min="5389" max="5389" width="10" style="402" customWidth="1"/>
    <col min="5390" max="5390" width="11.5703125" style="402" customWidth="1"/>
    <col min="5391" max="5391" width="13.42578125" style="402" customWidth="1"/>
    <col min="5392" max="5392" width="10.85546875" style="402" customWidth="1"/>
    <col min="5393" max="5397" width="9.7109375" style="402" customWidth="1"/>
    <col min="5398" max="5399" width="12.7109375" style="402" customWidth="1"/>
    <col min="5400" max="5400" width="15.42578125" style="402" customWidth="1"/>
    <col min="5401" max="5408" width="15.140625" style="402" customWidth="1"/>
    <col min="5409" max="5632" width="12.5703125" style="402"/>
    <col min="5633" max="5633" width="32" style="402" customWidth="1"/>
    <col min="5634" max="5644" width="9.7109375" style="402" customWidth="1"/>
    <col min="5645" max="5645" width="10" style="402" customWidth="1"/>
    <col min="5646" max="5646" width="11.5703125" style="402" customWidth="1"/>
    <col min="5647" max="5647" width="13.42578125" style="402" customWidth="1"/>
    <col min="5648" max="5648" width="10.85546875" style="402" customWidth="1"/>
    <col min="5649" max="5653" width="9.7109375" style="402" customWidth="1"/>
    <col min="5654" max="5655" width="12.7109375" style="402" customWidth="1"/>
    <col min="5656" max="5656" width="15.42578125" style="402" customWidth="1"/>
    <col min="5657" max="5664" width="15.140625" style="402" customWidth="1"/>
    <col min="5665" max="5888" width="12.5703125" style="402"/>
    <col min="5889" max="5889" width="32" style="402" customWidth="1"/>
    <col min="5890" max="5900" width="9.7109375" style="402" customWidth="1"/>
    <col min="5901" max="5901" width="10" style="402" customWidth="1"/>
    <col min="5902" max="5902" width="11.5703125" style="402" customWidth="1"/>
    <col min="5903" max="5903" width="13.42578125" style="402" customWidth="1"/>
    <col min="5904" max="5904" width="10.85546875" style="402" customWidth="1"/>
    <col min="5905" max="5909" width="9.7109375" style="402" customWidth="1"/>
    <col min="5910" max="5911" width="12.7109375" style="402" customWidth="1"/>
    <col min="5912" max="5912" width="15.42578125" style="402" customWidth="1"/>
    <col min="5913" max="5920" width="15.140625" style="402" customWidth="1"/>
    <col min="5921" max="6144" width="12.5703125" style="402"/>
    <col min="6145" max="6145" width="32" style="402" customWidth="1"/>
    <col min="6146" max="6156" width="9.7109375" style="402" customWidth="1"/>
    <col min="6157" max="6157" width="10" style="402" customWidth="1"/>
    <col min="6158" max="6158" width="11.5703125" style="402" customWidth="1"/>
    <col min="6159" max="6159" width="13.42578125" style="402" customWidth="1"/>
    <col min="6160" max="6160" width="10.85546875" style="402" customWidth="1"/>
    <col min="6161" max="6165" width="9.7109375" style="402" customWidth="1"/>
    <col min="6166" max="6167" width="12.7109375" style="402" customWidth="1"/>
    <col min="6168" max="6168" width="15.42578125" style="402" customWidth="1"/>
    <col min="6169" max="6176" width="15.140625" style="402" customWidth="1"/>
    <col min="6177" max="6400" width="12.5703125" style="402"/>
    <col min="6401" max="6401" width="32" style="402" customWidth="1"/>
    <col min="6402" max="6412" width="9.7109375" style="402" customWidth="1"/>
    <col min="6413" max="6413" width="10" style="402" customWidth="1"/>
    <col min="6414" max="6414" width="11.5703125" style="402" customWidth="1"/>
    <col min="6415" max="6415" width="13.42578125" style="402" customWidth="1"/>
    <col min="6416" max="6416" width="10.85546875" style="402" customWidth="1"/>
    <col min="6417" max="6421" width="9.7109375" style="402" customWidth="1"/>
    <col min="6422" max="6423" width="12.7109375" style="402" customWidth="1"/>
    <col min="6424" max="6424" width="15.42578125" style="402" customWidth="1"/>
    <col min="6425" max="6432" width="15.140625" style="402" customWidth="1"/>
    <col min="6433" max="6656" width="12.5703125" style="402"/>
    <col min="6657" max="6657" width="32" style="402" customWidth="1"/>
    <col min="6658" max="6668" width="9.7109375" style="402" customWidth="1"/>
    <col min="6669" max="6669" width="10" style="402" customWidth="1"/>
    <col min="6670" max="6670" width="11.5703125" style="402" customWidth="1"/>
    <col min="6671" max="6671" width="13.42578125" style="402" customWidth="1"/>
    <col min="6672" max="6672" width="10.85546875" style="402" customWidth="1"/>
    <col min="6673" max="6677" width="9.7109375" style="402" customWidth="1"/>
    <col min="6678" max="6679" width="12.7109375" style="402" customWidth="1"/>
    <col min="6680" max="6680" width="15.42578125" style="402" customWidth="1"/>
    <col min="6681" max="6688" width="15.140625" style="402" customWidth="1"/>
    <col min="6689" max="6912" width="12.5703125" style="402"/>
    <col min="6913" max="6913" width="32" style="402" customWidth="1"/>
    <col min="6914" max="6924" width="9.7109375" style="402" customWidth="1"/>
    <col min="6925" max="6925" width="10" style="402" customWidth="1"/>
    <col min="6926" max="6926" width="11.5703125" style="402" customWidth="1"/>
    <col min="6927" max="6927" width="13.42578125" style="402" customWidth="1"/>
    <col min="6928" max="6928" width="10.85546875" style="402" customWidth="1"/>
    <col min="6929" max="6933" width="9.7109375" style="402" customWidth="1"/>
    <col min="6934" max="6935" width="12.7109375" style="402" customWidth="1"/>
    <col min="6936" max="6936" width="15.42578125" style="402" customWidth="1"/>
    <col min="6937" max="6944" width="15.140625" style="402" customWidth="1"/>
    <col min="6945" max="7168" width="12.5703125" style="402"/>
    <col min="7169" max="7169" width="32" style="402" customWidth="1"/>
    <col min="7170" max="7180" width="9.7109375" style="402" customWidth="1"/>
    <col min="7181" max="7181" width="10" style="402" customWidth="1"/>
    <col min="7182" max="7182" width="11.5703125" style="402" customWidth="1"/>
    <col min="7183" max="7183" width="13.42578125" style="402" customWidth="1"/>
    <col min="7184" max="7184" width="10.85546875" style="402" customWidth="1"/>
    <col min="7185" max="7189" width="9.7109375" style="402" customWidth="1"/>
    <col min="7190" max="7191" width="12.7109375" style="402" customWidth="1"/>
    <col min="7192" max="7192" width="15.42578125" style="402" customWidth="1"/>
    <col min="7193" max="7200" width="15.140625" style="402" customWidth="1"/>
    <col min="7201" max="7424" width="12.5703125" style="402"/>
    <col min="7425" max="7425" width="32" style="402" customWidth="1"/>
    <col min="7426" max="7436" width="9.7109375" style="402" customWidth="1"/>
    <col min="7437" max="7437" width="10" style="402" customWidth="1"/>
    <col min="7438" max="7438" width="11.5703125" style="402" customWidth="1"/>
    <col min="7439" max="7439" width="13.42578125" style="402" customWidth="1"/>
    <col min="7440" max="7440" width="10.85546875" style="402" customWidth="1"/>
    <col min="7441" max="7445" width="9.7109375" style="402" customWidth="1"/>
    <col min="7446" max="7447" width="12.7109375" style="402" customWidth="1"/>
    <col min="7448" max="7448" width="15.42578125" style="402" customWidth="1"/>
    <col min="7449" max="7456" width="15.140625" style="402" customWidth="1"/>
    <col min="7457" max="7680" width="12.5703125" style="402"/>
    <col min="7681" max="7681" width="32" style="402" customWidth="1"/>
    <col min="7682" max="7692" width="9.7109375" style="402" customWidth="1"/>
    <col min="7693" max="7693" width="10" style="402" customWidth="1"/>
    <col min="7694" max="7694" width="11.5703125" style="402" customWidth="1"/>
    <col min="7695" max="7695" width="13.42578125" style="402" customWidth="1"/>
    <col min="7696" max="7696" width="10.85546875" style="402" customWidth="1"/>
    <col min="7697" max="7701" width="9.7109375" style="402" customWidth="1"/>
    <col min="7702" max="7703" width="12.7109375" style="402" customWidth="1"/>
    <col min="7704" max="7704" width="15.42578125" style="402" customWidth="1"/>
    <col min="7705" max="7712" width="15.140625" style="402" customWidth="1"/>
    <col min="7713" max="7936" width="12.5703125" style="402"/>
    <col min="7937" max="7937" width="32" style="402" customWidth="1"/>
    <col min="7938" max="7948" width="9.7109375" style="402" customWidth="1"/>
    <col min="7949" max="7949" width="10" style="402" customWidth="1"/>
    <col min="7950" max="7950" width="11.5703125" style="402" customWidth="1"/>
    <col min="7951" max="7951" width="13.42578125" style="402" customWidth="1"/>
    <col min="7952" max="7952" width="10.85546875" style="402" customWidth="1"/>
    <col min="7953" max="7957" width="9.7109375" style="402" customWidth="1"/>
    <col min="7958" max="7959" width="12.7109375" style="402" customWidth="1"/>
    <col min="7960" max="7960" width="15.42578125" style="402" customWidth="1"/>
    <col min="7961" max="7968" width="15.140625" style="402" customWidth="1"/>
    <col min="7969" max="8192" width="12.5703125" style="402"/>
    <col min="8193" max="8193" width="32" style="402" customWidth="1"/>
    <col min="8194" max="8204" width="9.7109375" style="402" customWidth="1"/>
    <col min="8205" max="8205" width="10" style="402" customWidth="1"/>
    <col min="8206" max="8206" width="11.5703125" style="402" customWidth="1"/>
    <col min="8207" max="8207" width="13.42578125" style="402" customWidth="1"/>
    <col min="8208" max="8208" width="10.85546875" style="402" customWidth="1"/>
    <col min="8209" max="8213" width="9.7109375" style="402" customWidth="1"/>
    <col min="8214" max="8215" width="12.7109375" style="402" customWidth="1"/>
    <col min="8216" max="8216" width="15.42578125" style="402" customWidth="1"/>
    <col min="8217" max="8224" width="15.140625" style="402" customWidth="1"/>
    <col min="8225" max="8448" width="12.5703125" style="402"/>
    <col min="8449" max="8449" width="32" style="402" customWidth="1"/>
    <col min="8450" max="8460" width="9.7109375" style="402" customWidth="1"/>
    <col min="8461" max="8461" width="10" style="402" customWidth="1"/>
    <col min="8462" max="8462" width="11.5703125" style="402" customWidth="1"/>
    <col min="8463" max="8463" width="13.42578125" style="402" customWidth="1"/>
    <col min="8464" max="8464" width="10.85546875" style="402" customWidth="1"/>
    <col min="8465" max="8469" width="9.7109375" style="402" customWidth="1"/>
    <col min="8470" max="8471" width="12.7109375" style="402" customWidth="1"/>
    <col min="8472" max="8472" width="15.42578125" style="402" customWidth="1"/>
    <col min="8473" max="8480" width="15.140625" style="402" customWidth="1"/>
    <col min="8481" max="8704" width="12.5703125" style="402"/>
    <col min="8705" max="8705" width="32" style="402" customWidth="1"/>
    <col min="8706" max="8716" width="9.7109375" style="402" customWidth="1"/>
    <col min="8717" max="8717" width="10" style="402" customWidth="1"/>
    <col min="8718" max="8718" width="11.5703125" style="402" customWidth="1"/>
    <col min="8719" max="8719" width="13.42578125" style="402" customWidth="1"/>
    <col min="8720" max="8720" width="10.85546875" style="402" customWidth="1"/>
    <col min="8721" max="8725" width="9.7109375" style="402" customWidth="1"/>
    <col min="8726" max="8727" width="12.7109375" style="402" customWidth="1"/>
    <col min="8728" max="8728" width="15.42578125" style="402" customWidth="1"/>
    <col min="8729" max="8736" width="15.140625" style="402" customWidth="1"/>
    <col min="8737" max="8960" width="12.5703125" style="402"/>
    <col min="8961" max="8961" width="32" style="402" customWidth="1"/>
    <col min="8962" max="8972" width="9.7109375" style="402" customWidth="1"/>
    <col min="8973" max="8973" width="10" style="402" customWidth="1"/>
    <col min="8974" max="8974" width="11.5703125" style="402" customWidth="1"/>
    <col min="8975" max="8975" width="13.42578125" style="402" customWidth="1"/>
    <col min="8976" max="8976" width="10.85546875" style="402" customWidth="1"/>
    <col min="8977" max="8981" width="9.7109375" style="402" customWidth="1"/>
    <col min="8982" max="8983" width="12.7109375" style="402" customWidth="1"/>
    <col min="8984" max="8984" width="15.42578125" style="402" customWidth="1"/>
    <col min="8985" max="8992" width="15.140625" style="402" customWidth="1"/>
    <col min="8993" max="9216" width="12.5703125" style="402"/>
    <col min="9217" max="9217" width="32" style="402" customWidth="1"/>
    <col min="9218" max="9228" width="9.7109375" style="402" customWidth="1"/>
    <col min="9229" max="9229" width="10" style="402" customWidth="1"/>
    <col min="9230" max="9230" width="11.5703125" style="402" customWidth="1"/>
    <col min="9231" max="9231" width="13.42578125" style="402" customWidth="1"/>
    <col min="9232" max="9232" width="10.85546875" style="402" customWidth="1"/>
    <col min="9233" max="9237" width="9.7109375" style="402" customWidth="1"/>
    <col min="9238" max="9239" width="12.7109375" style="402" customWidth="1"/>
    <col min="9240" max="9240" width="15.42578125" style="402" customWidth="1"/>
    <col min="9241" max="9248" width="15.140625" style="402" customWidth="1"/>
    <col min="9249" max="9472" width="12.5703125" style="402"/>
    <col min="9473" max="9473" width="32" style="402" customWidth="1"/>
    <col min="9474" max="9484" width="9.7109375" style="402" customWidth="1"/>
    <col min="9485" max="9485" width="10" style="402" customWidth="1"/>
    <col min="9486" max="9486" width="11.5703125" style="402" customWidth="1"/>
    <col min="9487" max="9487" width="13.42578125" style="402" customWidth="1"/>
    <col min="9488" max="9488" width="10.85546875" style="402" customWidth="1"/>
    <col min="9489" max="9493" width="9.7109375" style="402" customWidth="1"/>
    <col min="9494" max="9495" width="12.7109375" style="402" customWidth="1"/>
    <col min="9496" max="9496" width="15.42578125" style="402" customWidth="1"/>
    <col min="9497" max="9504" width="15.140625" style="402" customWidth="1"/>
    <col min="9505" max="9728" width="12.5703125" style="402"/>
    <col min="9729" max="9729" width="32" style="402" customWidth="1"/>
    <col min="9730" max="9740" width="9.7109375" style="402" customWidth="1"/>
    <col min="9741" max="9741" width="10" style="402" customWidth="1"/>
    <col min="9742" max="9742" width="11.5703125" style="402" customWidth="1"/>
    <col min="9743" max="9743" width="13.42578125" style="402" customWidth="1"/>
    <col min="9744" max="9744" width="10.85546875" style="402" customWidth="1"/>
    <col min="9745" max="9749" width="9.7109375" style="402" customWidth="1"/>
    <col min="9750" max="9751" width="12.7109375" style="402" customWidth="1"/>
    <col min="9752" max="9752" width="15.42578125" style="402" customWidth="1"/>
    <col min="9753" max="9760" width="15.140625" style="402" customWidth="1"/>
    <col min="9761" max="9984" width="12.5703125" style="402"/>
    <col min="9985" max="9985" width="32" style="402" customWidth="1"/>
    <col min="9986" max="9996" width="9.7109375" style="402" customWidth="1"/>
    <col min="9997" max="9997" width="10" style="402" customWidth="1"/>
    <col min="9998" max="9998" width="11.5703125" style="402" customWidth="1"/>
    <col min="9999" max="9999" width="13.42578125" style="402" customWidth="1"/>
    <col min="10000" max="10000" width="10.85546875" style="402" customWidth="1"/>
    <col min="10001" max="10005" width="9.7109375" style="402" customWidth="1"/>
    <col min="10006" max="10007" width="12.7109375" style="402" customWidth="1"/>
    <col min="10008" max="10008" width="15.42578125" style="402" customWidth="1"/>
    <col min="10009" max="10016" width="15.140625" style="402" customWidth="1"/>
    <col min="10017" max="10240" width="12.5703125" style="402"/>
    <col min="10241" max="10241" width="32" style="402" customWidth="1"/>
    <col min="10242" max="10252" width="9.7109375" style="402" customWidth="1"/>
    <col min="10253" max="10253" width="10" style="402" customWidth="1"/>
    <col min="10254" max="10254" width="11.5703125" style="402" customWidth="1"/>
    <col min="10255" max="10255" width="13.42578125" style="402" customWidth="1"/>
    <col min="10256" max="10256" width="10.85546875" style="402" customWidth="1"/>
    <col min="10257" max="10261" width="9.7109375" style="402" customWidth="1"/>
    <col min="10262" max="10263" width="12.7109375" style="402" customWidth="1"/>
    <col min="10264" max="10264" width="15.42578125" style="402" customWidth="1"/>
    <col min="10265" max="10272" width="15.140625" style="402" customWidth="1"/>
    <col min="10273" max="10496" width="12.5703125" style="402"/>
    <col min="10497" max="10497" width="32" style="402" customWidth="1"/>
    <col min="10498" max="10508" width="9.7109375" style="402" customWidth="1"/>
    <col min="10509" max="10509" width="10" style="402" customWidth="1"/>
    <col min="10510" max="10510" width="11.5703125" style="402" customWidth="1"/>
    <col min="10511" max="10511" width="13.42578125" style="402" customWidth="1"/>
    <col min="10512" max="10512" width="10.85546875" style="402" customWidth="1"/>
    <col min="10513" max="10517" width="9.7109375" style="402" customWidth="1"/>
    <col min="10518" max="10519" width="12.7109375" style="402" customWidth="1"/>
    <col min="10520" max="10520" width="15.42578125" style="402" customWidth="1"/>
    <col min="10521" max="10528" width="15.140625" style="402" customWidth="1"/>
    <col min="10529" max="10752" width="12.5703125" style="402"/>
    <col min="10753" max="10753" width="32" style="402" customWidth="1"/>
    <col min="10754" max="10764" width="9.7109375" style="402" customWidth="1"/>
    <col min="10765" max="10765" width="10" style="402" customWidth="1"/>
    <col min="10766" max="10766" width="11.5703125" style="402" customWidth="1"/>
    <col min="10767" max="10767" width="13.42578125" style="402" customWidth="1"/>
    <col min="10768" max="10768" width="10.85546875" style="402" customWidth="1"/>
    <col min="10769" max="10773" width="9.7109375" style="402" customWidth="1"/>
    <col min="10774" max="10775" width="12.7109375" style="402" customWidth="1"/>
    <col min="10776" max="10776" width="15.42578125" style="402" customWidth="1"/>
    <col min="10777" max="10784" width="15.140625" style="402" customWidth="1"/>
    <col min="10785" max="11008" width="12.5703125" style="402"/>
    <col min="11009" max="11009" width="32" style="402" customWidth="1"/>
    <col min="11010" max="11020" width="9.7109375" style="402" customWidth="1"/>
    <col min="11021" max="11021" width="10" style="402" customWidth="1"/>
    <col min="11022" max="11022" width="11.5703125" style="402" customWidth="1"/>
    <col min="11023" max="11023" width="13.42578125" style="402" customWidth="1"/>
    <col min="11024" max="11024" width="10.85546875" style="402" customWidth="1"/>
    <col min="11025" max="11029" width="9.7109375" style="402" customWidth="1"/>
    <col min="11030" max="11031" width="12.7109375" style="402" customWidth="1"/>
    <col min="11032" max="11032" width="15.42578125" style="402" customWidth="1"/>
    <col min="11033" max="11040" width="15.140625" style="402" customWidth="1"/>
    <col min="11041" max="11264" width="12.5703125" style="402"/>
    <col min="11265" max="11265" width="32" style="402" customWidth="1"/>
    <col min="11266" max="11276" width="9.7109375" style="402" customWidth="1"/>
    <col min="11277" max="11277" width="10" style="402" customWidth="1"/>
    <col min="11278" max="11278" width="11.5703125" style="402" customWidth="1"/>
    <col min="11279" max="11279" width="13.42578125" style="402" customWidth="1"/>
    <col min="11280" max="11280" width="10.85546875" style="402" customWidth="1"/>
    <col min="11281" max="11285" width="9.7109375" style="402" customWidth="1"/>
    <col min="11286" max="11287" width="12.7109375" style="402" customWidth="1"/>
    <col min="11288" max="11288" width="15.42578125" style="402" customWidth="1"/>
    <col min="11289" max="11296" width="15.140625" style="402" customWidth="1"/>
    <col min="11297" max="11520" width="12.5703125" style="402"/>
    <col min="11521" max="11521" width="32" style="402" customWidth="1"/>
    <col min="11522" max="11532" width="9.7109375" style="402" customWidth="1"/>
    <col min="11533" max="11533" width="10" style="402" customWidth="1"/>
    <col min="11534" max="11534" width="11.5703125" style="402" customWidth="1"/>
    <col min="11535" max="11535" width="13.42578125" style="402" customWidth="1"/>
    <col min="11536" max="11536" width="10.85546875" style="402" customWidth="1"/>
    <col min="11537" max="11541" width="9.7109375" style="402" customWidth="1"/>
    <col min="11542" max="11543" width="12.7109375" style="402" customWidth="1"/>
    <col min="11544" max="11544" width="15.42578125" style="402" customWidth="1"/>
    <col min="11545" max="11552" width="15.140625" style="402" customWidth="1"/>
    <col min="11553" max="11776" width="12.5703125" style="402"/>
    <col min="11777" max="11777" width="32" style="402" customWidth="1"/>
    <col min="11778" max="11788" width="9.7109375" style="402" customWidth="1"/>
    <col min="11789" max="11789" width="10" style="402" customWidth="1"/>
    <col min="11790" max="11790" width="11.5703125" style="402" customWidth="1"/>
    <col min="11791" max="11791" width="13.42578125" style="402" customWidth="1"/>
    <col min="11792" max="11792" width="10.85546875" style="402" customWidth="1"/>
    <col min="11793" max="11797" width="9.7109375" style="402" customWidth="1"/>
    <col min="11798" max="11799" width="12.7109375" style="402" customWidth="1"/>
    <col min="11800" max="11800" width="15.42578125" style="402" customWidth="1"/>
    <col min="11801" max="11808" width="15.140625" style="402" customWidth="1"/>
    <col min="11809" max="12032" width="12.5703125" style="402"/>
    <col min="12033" max="12033" width="32" style="402" customWidth="1"/>
    <col min="12034" max="12044" width="9.7109375" style="402" customWidth="1"/>
    <col min="12045" max="12045" width="10" style="402" customWidth="1"/>
    <col min="12046" max="12046" width="11.5703125" style="402" customWidth="1"/>
    <col min="12047" max="12047" width="13.42578125" style="402" customWidth="1"/>
    <col min="12048" max="12048" width="10.85546875" style="402" customWidth="1"/>
    <col min="12049" max="12053" width="9.7109375" style="402" customWidth="1"/>
    <col min="12054" max="12055" width="12.7109375" style="402" customWidth="1"/>
    <col min="12056" max="12056" width="15.42578125" style="402" customWidth="1"/>
    <col min="12057" max="12064" width="15.140625" style="402" customWidth="1"/>
    <col min="12065" max="12288" width="12.5703125" style="402"/>
    <col min="12289" max="12289" width="32" style="402" customWidth="1"/>
    <col min="12290" max="12300" width="9.7109375" style="402" customWidth="1"/>
    <col min="12301" max="12301" width="10" style="402" customWidth="1"/>
    <col min="12302" max="12302" width="11.5703125" style="402" customWidth="1"/>
    <col min="12303" max="12303" width="13.42578125" style="402" customWidth="1"/>
    <col min="12304" max="12304" width="10.85546875" style="402" customWidth="1"/>
    <col min="12305" max="12309" width="9.7109375" style="402" customWidth="1"/>
    <col min="12310" max="12311" width="12.7109375" style="402" customWidth="1"/>
    <col min="12312" max="12312" width="15.42578125" style="402" customWidth="1"/>
    <col min="12313" max="12320" width="15.140625" style="402" customWidth="1"/>
    <col min="12321" max="12544" width="12.5703125" style="402"/>
    <col min="12545" max="12545" width="32" style="402" customWidth="1"/>
    <col min="12546" max="12556" width="9.7109375" style="402" customWidth="1"/>
    <col min="12557" max="12557" width="10" style="402" customWidth="1"/>
    <col min="12558" max="12558" width="11.5703125" style="402" customWidth="1"/>
    <col min="12559" max="12559" width="13.42578125" style="402" customWidth="1"/>
    <col min="12560" max="12560" width="10.85546875" style="402" customWidth="1"/>
    <col min="12561" max="12565" width="9.7109375" style="402" customWidth="1"/>
    <col min="12566" max="12567" width="12.7109375" style="402" customWidth="1"/>
    <col min="12568" max="12568" width="15.42578125" style="402" customWidth="1"/>
    <col min="12569" max="12576" width="15.140625" style="402" customWidth="1"/>
    <col min="12577" max="12800" width="12.5703125" style="402"/>
    <col min="12801" max="12801" width="32" style="402" customWidth="1"/>
    <col min="12802" max="12812" width="9.7109375" style="402" customWidth="1"/>
    <col min="12813" max="12813" width="10" style="402" customWidth="1"/>
    <col min="12814" max="12814" width="11.5703125" style="402" customWidth="1"/>
    <col min="12815" max="12815" width="13.42578125" style="402" customWidth="1"/>
    <col min="12816" max="12816" width="10.85546875" style="402" customWidth="1"/>
    <col min="12817" max="12821" width="9.7109375" style="402" customWidth="1"/>
    <col min="12822" max="12823" width="12.7109375" style="402" customWidth="1"/>
    <col min="12824" max="12824" width="15.42578125" style="402" customWidth="1"/>
    <col min="12825" max="12832" width="15.140625" style="402" customWidth="1"/>
    <col min="12833" max="13056" width="12.5703125" style="402"/>
    <col min="13057" max="13057" width="32" style="402" customWidth="1"/>
    <col min="13058" max="13068" width="9.7109375" style="402" customWidth="1"/>
    <col min="13069" max="13069" width="10" style="402" customWidth="1"/>
    <col min="13070" max="13070" width="11.5703125" style="402" customWidth="1"/>
    <col min="13071" max="13071" width="13.42578125" style="402" customWidth="1"/>
    <col min="13072" max="13072" width="10.85546875" style="402" customWidth="1"/>
    <col min="13073" max="13077" width="9.7109375" style="402" customWidth="1"/>
    <col min="13078" max="13079" width="12.7109375" style="402" customWidth="1"/>
    <col min="13080" max="13080" width="15.42578125" style="402" customWidth="1"/>
    <col min="13081" max="13088" width="15.140625" style="402" customWidth="1"/>
    <col min="13089" max="13312" width="12.5703125" style="402"/>
    <col min="13313" max="13313" width="32" style="402" customWidth="1"/>
    <col min="13314" max="13324" width="9.7109375" style="402" customWidth="1"/>
    <col min="13325" max="13325" width="10" style="402" customWidth="1"/>
    <col min="13326" max="13326" width="11.5703125" style="402" customWidth="1"/>
    <col min="13327" max="13327" width="13.42578125" style="402" customWidth="1"/>
    <col min="13328" max="13328" width="10.85546875" style="402" customWidth="1"/>
    <col min="13329" max="13333" width="9.7109375" style="402" customWidth="1"/>
    <col min="13334" max="13335" width="12.7109375" style="402" customWidth="1"/>
    <col min="13336" max="13336" width="15.42578125" style="402" customWidth="1"/>
    <col min="13337" max="13344" width="15.140625" style="402" customWidth="1"/>
    <col min="13345" max="13568" width="12.5703125" style="402"/>
    <col min="13569" max="13569" width="32" style="402" customWidth="1"/>
    <col min="13570" max="13580" width="9.7109375" style="402" customWidth="1"/>
    <col min="13581" max="13581" width="10" style="402" customWidth="1"/>
    <col min="13582" max="13582" width="11.5703125" style="402" customWidth="1"/>
    <col min="13583" max="13583" width="13.42578125" style="402" customWidth="1"/>
    <col min="13584" max="13584" width="10.85546875" style="402" customWidth="1"/>
    <col min="13585" max="13589" width="9.7109375" style="402" customWidth="1"/>
    <col min="13590" max="13591" width="12.7109375" style="402" customWidth="1"/>
    <col min="13592" max="13592" width="15.42578125" style="402" customWidth="1"/>
    <col min="13593" max="13600" width="15.140625" style="402" customWidth="1"/>
    <col min="13601" max="13824" width="12.5703125" style="402"/>
    <col min="13825" max="13825" width="32" style="402" customWidth="1"/>
    <col min="13826" max="13836" width="9.7109375" style="402" customWidth="1"/>
    <col min="13837" max="13837" width="10" style="402" customWidth="1"/>
    <col min="13838" max="13838" width="11.5703125" style="402" customWidth="1"/>
    <col min="13839" max="13839" width="13.42578125" style="402" customWidth="1"/>
    <col min="13840" max="13840" width="10.85546875" style="402" customWidth="1"/>
    <col min="13841" max="13845" width="9.7109375" style="402" customWidth="1"/>
    <col min="13846" max="13847" width="12.7109375" style="402" customWidth="1"/>
    <col min="13848" max="13848" width="15.42578125" style="402" customWidth="1"/>
    <col min="13849" max="13856" width="15.140625" style="402" customWidth="1"/>
    <col min="13857" max="14080" width="12.5703125" style="402"/>
    <col min="14081" max="14081" width="32" style="402" customWidth="1"/>
    <col min="14082" max="14092" width="9.7109375" style="402" customWidth="1"/>
    <col min="14093" max="14093" width="10" style="402" customWidth="1"/>
    <col min="14094" max="14094" width="11.5703125" style="402" customWidth="1"/>
    <col min="14095" max="14095" width="13.42578125" style="402" customWidth="1"/>
    <col min="14096" max="14096" width="10.85546875" style="402" customWidth="1"/>
    <col min="14097" max="14101" width="9.7109375" style="402" customWidth="1"/>
    <col min="14102" max="14103" width="12.7109375" style="402" customWidth="1"/>
    <col min="14104" max="14104" width="15.42578125" style="402" customWidth="1"/>
    <col min="14105" max="14112" width="15.140625" style="402" customWidth="1"/>
    <col min="14113" max="14336" width="12.5703125" style="402"/>
    <col min="14337" max="14337" width="32" style="402" customWidth="1"/>
    <col min="14338" max="14348" width="9.7109375" style="402" customWidth="1"/>
    <col min="14349" max="14349" width="10" style="402" customWidth="1"/>
    <col min="14350" max="14350" width="11.5703125" style="402" customWidth="1"/>
    <col min="14351" max="14351" width="13.42578125" style="402" customWidth="1"/>
    <col min="14352" max="14352" width="10.85546875" style="402" customWidth="1"/>
    <col min="14353" max="14357" width="9.7109375" style="402" customWidth="1"/>
    <col min="14358" max="14359" width="12.7109375" style="402" customWidth="1"/>
    <col min="14360" max="14360" width="15.42578125" style="402" customWidth="1"/>
    <col min="14361" max="14368" width="15.140625" style="402" customWidth="1"/>
    <col min="14369" max="14592" width="12.5703125" style="402"/>
    <col min="14593" max="14593" width="32" style="402" customWidth="1"/>
    <col min="14594" max="14604" width="9.7109375" style="402" customWidth="1"/>
    <col min="14605" max="14605" width="10" style="402" customWidth="1"/>
    <col min="14606" max="14606" width="11.5703125" style="402" customWidth="1"/>
    <col min="14607" max="14607" width="13.42578125" style="402" customWidth="1"/>
    <col min="14608" max="14608" width="10.85546875" style="402" customWidth="1"/>
    <col min="14609" max="14613" width="9.7109375" style="402" customWidth="1"/>
    <col min="14614" max="14615" width="12.7109375" style="402" customWidth="1"/>
    <col min="14616" max="14616" width="15.42578125" style="402" customWidth="1"/>
    <col min="14617" max="14624" width="15.140625" style="402" customWidth="1"/>
    <col min="14625" max="14848" width="12.5703125" style="402"/>
    <col min="14849" max="14849" width="32" style="402" customWidth="1"/>
    <col min="14850" max="14860" width="9.7109375" style="402" customWidth="1"/>
    <col min="14861" max="14861" width="10" style="402" customWidth="1"/>
    <col min="14862" max="14862" width="11.5703125" style="402" customWidth="1"/>
    <col min="14863" max="14863" width="13.42578125" style="402" customWidth="1"/>
    <col min="14864" max="14864" width="10.85546875" style="402" customWidth="1"/>
    <col min="14865" max="14869" width="9.7109375" style="402" customWidth="1"/>
    <col min="14870" max="14871" width="12.7109375" style="402" customWidth="1"/>
    <col min="14872" max="14872" width="15.42578125" style="402" customWidth="1"/>
    <col min="14873" max="14880" width="15.140625" style="402" customWidth="1"/>
    <col min="14881" max="15104" width="12.5703125" style="402"/>
    <col min="15105" max="15105" width="32" style="402" customWidth="1"/>
    <col min="15106" max="15116" width="9.7109375" style="402" customWidth="1"/>
    <col min="15117" max="15117" width="10" style="402" customWidth="1"/>
    <col min="15118" max="15118" width="11.5703125" style="402" customWidth="1"/>
    <col min="15119" max="15119" width="13.42578125" style="402" customWidth="1"/>
    <col min="15120" max="15120" width="10.85546875" style="402" customWidth="1"/>
    <col min="15121" max="15125" width="9.7109375" style="402" customWidth="1"/>
    <col min="15126" max="15127" width="12.7109375" style="402" customWidth="1"/>
    <col min="15128" max="15128" width="15.42578125" style="402" customWidth="1"/>
    <col min="15129" max="15136" width="15.140625" style="402" customWidth="1"/>
    <col min="15137" max="15360" width="12.5703125" style="402"/>
    <col min="15361" max="15361" width="32" style="402" customWidth="1"/>
    <col min="15362" max="15372" width="9.7109375" style="402" customWidth="1"/>
    <col min="15373" max="15373" width="10" style="402" customWidth="1"/>
    <col min="15374" max="15374" width="11.5703125" style="402" customWidth="1"/>
    <col min="15375" max="15375" width="13.42578125" style="402" customWidth="1"/>
    <col min="15376" max="15376" width="10.85546875" style="402" customWidth="1"/>
    <col min="15377" max="15381" width="9.7109375" style="402" customWidth="1"/>
    <col min="15382" max="15383" width="12.7109375" style="402" customWidth="1"/>
    <col min="15384" max="15384" width="15.42578125" style="402" customWidth="1"/>
    <col min="15385" max="15392" width="15.140625" style="402" customWidth="1"/>
    <col min="15393" max="15616" width="12.5703125" style="402"/>
    <col min="15617" max="15617" width="32" style="402" customWidth="1"/>
    <col min="15618" max="15628" width="9.7109375" style="402" customWidth="1"/>
    <col min="15629" max="15629" width="10" style="402" customWidth="1"/>
    <col min="15630" max="15630" width="11.5703125" style="402" customWidth="1"/>
    <col min="15631" max="15631" width="13.42578125" style="402" customWidth="1"/>
    <col min="15632" max="15632" width="10.85546875" style="402" customWidth="1"/>
    <col min="15633" max="15637" width="9.7109375" style="402" customWidth="1"/>
    <col min="15638" max="15639" width="12.7109375" style="402" customWidth="1"/>
    <col min="15640" max="15640" width="15.42578125" style="402" customWidth="1"/>
    <col min="15641" max="15648" width="15.140625" style="402" customWidth="1"/>
    <col min="15649" max="15872" width="12.5703125" style="402"/>
    <col min="15873" max="15873" width="32" style="402" customWidth="1"/>
    <col min="15874" max="15884" width="9.7109375" style="402" customWidth="1"/>
    <col min="15885" max="15885" width="10" style="402" customWidth="1"/>
    <col min="15886" max="15886" width="11.5703125" style="402" customWidth="1"/>
    <col min="15887" max="15887" width="13.42578125" style="402" customWidth="1"/>
    <col min="15888" max="15888" width="10.85546875" style="402" customWidth="1"/>
    <col min="15889" max="15893" width="9.7109375" style="402" customWidth="1"/>
    <col min="15894" max="15895" width="12.7109375" style="402" customWidth="1"/>
    <col min="15896" max="15896" width="15.42578125" style="402" customWidth="1"/>
    <col min="15897" max="15904" width="15.140625" style="402" customWidth="1"/>
    <col min="15905" max="16128" width="12.5703125" style="402"/>
    <col min="16129" max="16129" width="32" style="402" customWidth="1"/>
    <col min="16130" max="16140" width="9.7109375" style="402" customWidth="1"/>
    <col min="16141" max="16141" width="10" style="402" customWidth="1"/>
    <col min="16142" max="16142" width="11.5703125" style="402" customWidth="1"/>
    <col min="16143" max="16143" width="13.42578125" style="402" customWidth="1"/>
    <col min="16144" max="16144" width="10.85546875" style="402" customWidth="1"/>
    <col min="16145" max="16149" width="9.7109375" style="402" customWidth="1"/>
    <col min="16150" max="16151" width="12.7109375" style="402" customWidth="1"/>
    <col min="16152" max="16152" width="15.42578125" style="402" customWidth="1"/>
    <col min="16153" max="16160" width="15.140625" style="402" customWidth="1"/>
    <col min="16161" max="16384" width="12.5703125" style="402"/>
  </cols>
  <sheetData>
    <row r="1" spans="1:26" ht="18" customHeight="1">
      <c r="A1" s="1183" t="s">
        <v>1064</v>
      </c>
    </row>
    <row r="2" spans="1:26" s="7" customFormat="1" ht="24.75" customHeight="1">
      <c r="A2" s="3" t="s">
        <v>869</v>
      </c>
      <c r="B2" s="3"/>
      <c r="C2" s="3"/>
      <c r="D2" s="3"/>
      <c r="E2" s="3"/>
      <c r="F2" s="3"/>
      <c r="G2" s="3"/>
      <c r="H2" s="3"/>
      <c r="I2" s="3"/>
      <c r="J2" s="3"/>
      <c r="K2" s="3"/>
      <c r="L2" s="3"/>
      <c r="M2" s="3"/>
      <c r="N2" s="3"/>
      <c r="O2" s="3"/>
      <c r="P2" s="3"/>
      <c r="Q2" s="3"/>
      <c r="R2" s="3"/>
      <c r="S2" s="3"/>
      <c r="T2" s="3"/>
      <c r="U2" s="3"/>
      <c r="V2" s="3"/>
      <c r="W2" s="3"/>
      <c r="X2" s="3"/>
    </row>
    <row r="3" spans="1:26" ht="26.25" customHeight="1">
      <c r="A3" s="100">
        <v>45473</v>
      </c>
      <c r="B3" s="852"/>
      <c r="C3" s="853"/>
      <c r="D3" s="853"/>
      <c r="E3" s="853"/>
      <c r="F3" s="853"/>
      <c r="G3" s="853"/>
      <c r="H3" s="853"/>
      <c r="I3" s="853"/>
      <c r="J3" s="853"/>
      <c r="K3" s="853"/>
      <c r="L3" s="853"/>
      <c r="M3" s="853"/>
      <c r="N3" s="853"/>
      <c r="O3" s="853"/>
      <c r="P3" s="853"/>
      <c r="Q3" s="853"/>
      <c r="R3" s="853"/>
      <c r="S3" s="853"/>
      <c r="T3" s="853"/>
      <c r="U3" s="853"/>
      <c r="V3" s="853"/>
      <c r="W3" s="853"/>
      <c r="X3" s="853"/>
    </row>
    <row r="4" spans="1:26" ht="23.25" customHeight="1">
      <c r="A4" s="503" t="s">
        <v>70</v>
      </c>
      <c r="B4" s="503"/>
      <c r="C4" s="503"/>
      <c r="D4" s="503"/>
      <c r="E4" s="503"/>
      <c r="F4" s="503"/>
      <c r="G4" s="503"/>
      <c r="H4" s="503"/>
      <c r="I4" s="503"/>
      <c r="J4" s="503"/>
      <c r="K4" s="503"/>
      <c r="L4" s="503"/>
      <c r="M4" s="503"/>
      <c r="N4" s="503"/>
      <c r="O4" s="503"/>
      <c r="P4" s="503"/>
      <c r="Q4" s="503"/>
      <c r="R4" s="503"/>
      <c r="S4" s="503"/>
      <c r="T4" s="503"/>
      <c r="U4" s="503"/>
      <c r="V4" s="503"/>
      <c r="W4" s="503"/>
      <c r="X4" s="503"/>
    </row>
    <row r="5" spans="1:26" ht="9" customHeight="1" thickBot="1">
      <c r="A5" s="854"/>
      <c r="B5" s="854"/>
      <c r="C5" s="854"/>
      <c r="D5" s="854"/>
      <c r="E5" s="854"/>
      <c r="F5" s="854"/>
      <c r="G5" s="854"/>
      <c r="H5" s="854"/>
      <c r="I5" s="854"/>
      <c r="J5" s="854"/>
      <c r="K5" s="854"/>
      <c r="L5" s="854"/>
      <c r="M5" s="854"/>
      <c r="N5" s="854"/>
      <c r="O5" s="854"/>
      <c r="P5" s="854"/>
      <c r="Q5" s="854"/>
      <c r="R5" s="854"/>
      <c r="S5" s="854"/>
      <c r="T5" s="854"/>
      <c r="U5" s="854"/>
      <c r="V5" s="854"/>
      <c r="W5" s="854"/>
      <c r="X5" s="854"/>
    </row>
    <row r="6" spans="1:26" s="8" customFormat="1" ht="12.75" customHeight="1">
      <c r="A6" s="699"/>
      <c r="B6" s="699"/>
      <c r="C6" s="699"/>
      <c r="D6" s="699"/>
      <c r="E6" s="699"/>
      <c r="F6" s="699"/>
      <c r="G6" s="699"/>
      <c r="H6" s="699"/>
      <c r="I6" s="699"/>
      <c r="J6" s="699"/>
      <c r="K6" s="699"/>
      <c r="L6" s="699"/>
      <c r="M6" s="699"/>
      <c r="N6" s="699"/>
      <c r="O6" s="699"/>
      <c r="P6" s="699"/>
      <c r="Q6" s="699"/>
      <c r="R6" s="699"/>
      <c r="S6" s="699"/>
      <c r="T6" s="699"/>
      <c r="U6" s="699"/>
      <c r="V6" s="699"/>
      <c r="W6" s="699"/>
      <c r="X6" s="855" t="s">
        <v>870</v>
      </c>
    </row>
    <row r="7" spans="1:26" s="8" customFormat="1" ht="15">
      <c r="A7" s="702"/>
      <c r="B7" s="856" t="s">
        <v>871</v>
      </c>
      <c r="C7" s="856"/>
      <c r="D7" s="856"/>
      <c r="E7" s="856"/>
      <c r="F7" s="856"/>
      <c r="G7" s="856"/>
      <c r="H7" s="856"/>
      <c r="I7" s="856"/>
      <c r="J7" s="856"/>
      <c r="K7" s="856"/>
      <c r="L7" s="856"/>
      <c r="M7" s="856"/>
      <c r="N7" s="856"/>
      <c r="O7" s="856"/>
      <c r="P7" s="856"/>
      <c r="Q7" s="856"/>
      <c r="R7" s="856"/>
      <c r="S7" s="856"/>
      <c r="T7" s="856"/>
      <c r="U7" s="856"/>
      <c r="V7" s="856"/>
      <c r="W7" s="856"/>
      <c r="X7" s="857"/>
    </row>
    <row r="8" spans="1:26" s="8" customFormat="1" ht="25.15" customHeight="1">
      <c r="A8" s="706"/>
      <c r="B8" s="858"/>
      <c r="C8" s="858"/>
      <c r="D8" s="858"/>
      <c r="E8" s="858"/>
      <c r="F8" s="858"/>
      <c r="G8" s="858"/>
      <c r="H8" s="858"/>
      <c r="I8" s="858"/>
      <c r="J8" s="858"/>
      <c r="K8" s="858"/>
      <c r="L8" s="858"/>
      <c r="M8" s="858"/>
      <c r="N8" s="858"/>
      <c r="O8" s="858"/>
      <c r="P8" s="858"/>
      <c r="Q8" s="858"/>
      <c r="R8" s="858"/>
      <c r="S8" s="858"/>
      <c r="T8" s="858"/>
      <c r="U8" s="858"/>
      <c r="V8" s="859" t="s">
        <v>872</v>
      </c>
      <c r="W8" s="859" t="s">
        <v>873</v>
      </c>
      <c r="X8" s="857"/>
    </row>
    <row r="9" spans="1:26" s="8" customFormat="1" ht="18" customHeight="1">
      <c r="A9" s="860" t="s">
        <v>724</v>
      </c>
      <c r="B9" s="861" t="s">
        <v>874</v>
      </c>
      <c r="C9" s="861"/>
      <c r="D9" s="861"/>
      <c r="E9" s="861"/>
      <c r="F9" s="861"/>
      <c r="G9" s="861"/>
      <c r="H9" s="861"/>
      <c r="I9" s="861"/>
      <c r="J9" s="861"/>
      <c r="K9" s="861"/>
      <c r="L9" s="861"/>
      <c r="M9" s="862" t="s">
        <v>875</v>
      </c>
      <c r="N9" s="862" t="s">
        <v>876</v>
      </c>
      <c r="O9" s="862" t="s">
        <v>877</v>
      </c>
      <c r="P9" s="862" t="s">
        <v>878</v>
      </c>
      <c r="Q9" s="861" t="s">
        <v>879</v>
      </c>
      <c r="R9" s="861"/>
      <c r="S9" s="861"/>
      <c r="T9" s="861"/>
      <c r="U9" s="861"/>
      <c r="V9" s="859"/>
      <c r="W9" s="859"/>
      <c r="X9" s="857"/>
    </row>
    <row r="10" spans="1:26" s="8" customFormat="1" ht="18" customHeight="1">
      <c r="A10" s="702"/>
      <c r="B10" s="863"/>
      <c r="C10" s="863"/>
      <c r="D10" s="863"/>
      <c r="E10" s="863"/>
      <c r="F10" s="863"/>
      <c r="G10" s="863"/>
      <c r="H10" s="863"/>
      <c r="I10" s="863"/>
      <c r="J10" s="863"/>
      <c r="K10" s="863"/>
      <c r="L10" s="863"/>
      <c r="M10" s="862"/>
      <c r="N10" s="862"/>
      <c r="O10" s="862"/>
      <c r="P10" s="862"/>
      <c r="Q10" s="863"/>
      <c r="R10" s="863"/>
      <c r="S10" s="863"/>
      <c r="T10" s="863"/>
      <c r="U10" s="863"/>
      <c r="V10" s="859"/>
      <c r="W10" s="859"/>
      <c r="X10" s="857"/>
    </row>
    <row r="11" spans="1:26" s="8" customFormat="1" ht="21" customHeight="1" thickBot="1">
      <c r="A11" s="864"/>
      <c r="B11" s="865">
        <v>0</v>
      </c>
      <c r="C11" s="865">
        <v>0.2</v>
      </c>
      <c r="D11" s="865">
        <v>0.25</v>
      </c>
      <c r="E11" s="865">
        <v>0.5</v>
      </c>
      <c r="F11" s="865">
        <v>0.75</v>
      </c>
      <c r="G11" s="865">
        <v>1</v>
      </c>
      <c r="H11" s="865">
        <v>1.25</v>
      </c>
      <c r="I11" s="865">
        <v>1.5</v>
      </c>
      <c r="J11" s="865">
        <v>1.75</v>
      </c>
      <c r="K11" s="865">
        <v>2</v>
      </c>
      <c r="L11" s="865">
        <v>2.5</v>
      </c>
      <c r="M11" s="866"/>
      <c r="N11" s="866"/>
      <c r="O11" s="866"/>
      <c r="P11" s="866"/>
      <c r="Q11" s="865">
        <v>3</v>
      </c>
      <c r="R11" s="865">
        <v>4</v>
      </c>
      <c r="S11" s="865">
        <v>5</v>
      </c>
      <c r="T11" s="865">
        <v>7.5</v>
      </c>
      <c r="U11" s="865">
        <v>10</v>
      </c>
      <c r="V11" s="867"/>
      <c r="W11" s="867"/>
      <c r="X11" s="868"/>
    </row>
    <row r="12" spans="1:26" ht="9" customHeight="1">
      <c r="A12" s="722"/>
      <c r="B12" s="869"/>
      <c r="C12" s="869"/>
      <c r="D12" s="869"/>
      <c r="E12" s="869"/>
      <c r="F12" s="869"/>
      <c r="G12" s="869"/>
      <c r="H12" s="869"/>
      <c r="I12" s="869"/>
      <c r="J12" s="869"/>
      <c r="K12" s="869"/>
      <c r="L12" s="869"/>
      <c r="M12" s="869"/>
      <c r="N12" s="869"/>
      <c r="O12" s="869"/>
      <c r="P12" s="869"/>
      <c r="Q12" s="869"/>
      <c r="R12" s="869"/>
      <c r="S12" s="869"/>
      <c r="T12" s="869"/>
      <c r="U12" s="869"/>
      <c r="V12" s="869"/>
      <c r="W12" s="869"/>
      <c r="X12" s="869"/>
    </row>
    <row r="13" spans="1:26" ht="20.100000000000001" customHeight="1">
      <c r="A13" s="85" t="s">
        <v>28</v>
      </c>
      <c r="B13" s="870">
        <v>0</v>
      </c>
      <c r="C13" s="870">
        <v>11293.2</v>
      </c>
      <c r="D13" s="870">
        <v>0</v>
      </c>
      <c r="E13" s="870">
        <v>13505.630000000001</v>
      </c>
      <c r="F13" s="870">
        <v>648.97</v>
      </c>
      <c r="G13" s="870">
        <v>1763897.82</v>
      </c>
      <c r="H13" s="870">
        <v>0</v>
      </c>
      <c r="I13" s="870">
        <v>427784.84</v>
      </c>
      <c r="J13" s="870">
        <v>0</v>
      </c>
      <c r="K13" s="870">
        <v>70014.960000000006</v>
      </c>
      <c r="L13" s="870">
        <v>644883.93999999994</v>
      </c>
      <c r="M13" s="870">
        <v>0</v>
      </c>
      <c r="N13" s="870">
        <v>0</v>
      </c>
      <c r="O13" s="870">
        <v>0</v>
      </c>
      <c r="P13" s="870">
        <v>0</v>
      </c>
      <c r="Q13" s="870">
        <v>0</v>
      </c>
      <c r="R13" s="870">
        <v>552.9</v>
      </c>
      <c r="S13" s="870">
        <v>0</v>
      </c>
      <c r="T13" s="870">
        <v>0</v>
      </c>
      <c r="U13" s="870">
        <v>0</v>
      </c>
      <c r="V13" s="871">
        <v>2932582.26</v>
      </c>
      <c r="W13" s="871">
        <v>13206.43</v>
      </c>
      <c r="X13" s="871">
        <v>2919375.8299999996</v>
      </c>
      <c r="Y13" s="872"/>
      <c r="Z13" s="873"/>
    </row>
    <row r="14" spans="1:26" ht="20.100000000000001" customHeight="1">
      <c r="A14" s="85" t="s">
        <v>29</v>
      </c>
      <c r="B14" s="870">
        <v>0</v>
      </c>
      <c r="C14" s="870">
        <v>3485.76</v>
      </c>
      <c r="D14" s="870">
        <v>0</v>
      </c>
      <c r="E14" s="870">
        <v>36042.19</v>
      </c>
      <c r="F14" s="870">
        <v>0</v>
      </c>
      <c r="G14" s="870">
        <v>3689967.0199999996</v>
      </c>
      <c r="H14" s="870">
        <v>0</v>
      </c>
      <c r="I14" s="870">
        <v>6463.52</v>
      </c>
      <c r="J14" s="870">
        <v>0</v>
      </c>
      <c r="K14" s="870">
        <v>93131.83</v>
      </c>
      <c r="L14" s="870">
        <v>279.95999999999998</v>
      </c>
      <c r="M14" s="870">
        <v>0</v>
      </c>
      <c r="N14" s="870">
        <v>0</v>
      </c>
      <c r="O14" s="870">
        <v>0</v>
      </c>
      <c r="P14" s="870">
        <v>0</v>
      </c>
      <c r="Q14" s="870">
        <v>0</v>
      </c>
      <c r="R14" s="870">
        <v>0</v>
      </c>
      <c r="S14" s="870">
        <v>0</v>
      </c>
      <c r="T14" s="870">
        <v>0</v>
      </c>
      <c r="U14" s="870">
        <v>0</v>
      </c>
      <c r="V14" s="871">
        <v>3829370.28</v>
      </c>
      <c r="W14" s="871">
        <v>63034.14</v>
      </c>
      <c r="X14" s="871">
        <v>3766336.1399999997</v>
      </c>
      <c r="Y14" s="872"/>
      <c r="Z14" s="873"/>
    </row>
    <row r="15" spans="1:26" ht="20.100000000000001" customHeight="1">
      <c r="A15" s="85" t="s">
        <v>30</v>
      </c>
      <c r="B15" s="870">
        <v>0</v>
      </c>
      <c r="C15" s="870">
        <v>1921.08</v>
      </c>
      <c r="D15" s="870">
        <v>0</v>
      </c>
      <c r="E15" s="870">
        <v>0</v>
      </c>
      <c r="F15" s="870">
        <v>0</v>
      </c>
      <c r="G15" s="870">
        <v>1904336.35</v>
      </c>
      <c r="H15" s="870">
        <v>0</v>
      </c>
      <c r="I15" s="870">
        <v>2693.9700000000003</v>
      </c>
      <c r="J15" s="870">
        <v>0</v>
      </c>
      <c r="K15" s="870">
        <v>63846.1</v>
      </c>
      <c r="L15" s="870">
        <v>252.37</v>
      </c>
      <c r="M15" s="870">
        <v>0</v>
      </c>
      <c r="N15" s="870">
        <v>0</v>
      </c>
      <c r="O15" s="870">
        <v>0</v>
      </c>
      <c r="P15" s="870">
        <v>0</v>
      </c>
      <c r="Q15" s="870">
        <v>0</v>
      </c>
      <c r="R15" s="870">
        <v>0</v>
      </c>
      <c r="S15" s="870">
        <v>0</v>
      </c>
      <c r="T15" s="870">
        <v>0</v>
      </c>
      <c r="U15" s="870">
        <v>0</v>
      </c>
      <c r="V15" s="871">
        <v>1973049.8700000003</v>
      </c>
      <c r="W15" s="871">
        <v>10891.25</v>
      </c>
      <c r="X15" s="871">
        <v>1962158.6200000003</v>
      </c>
      <c r="Y15" s="872"/>
      <c r="Z15" s="873"/>
    </row>
    <row r="16" spans="1:26" ht="20.100000000000001" customHeight="1">
      <c r="A16" s="85" t="s">
        <v>31</v>
      </c>
      <c r="B16" s="870">
        <v>0</v>
      </c>
      <c r="C16" s="870">
        <v>36822.17</v>
      </c>
      <c r="D16" s="870">
        <v>0</v>
      </c>
      <c r="E16" s="870">
        <v>64859.770000000004</v>
      </c>
      <c r="F16" s="870">
        <v>14532.710000000001</v>
      </c>
      <c r="G16" s="870">
        <v>908398.39</v>
      </c>
      <c r="H16" s="870">
        <v>0</v>
      </c>
      <c r="I16" s="870">
        <v>20592.98</v>
      </c>
      <c r="J16" s="870">
        <v>0</v>
      </c>
      <c r="K16" s="870">
        <v>46898.96</v>
      </c>
      <c r="L16" s="870">
        <v>0</v>
      </c>
      <c r="M16" s="870">
        <v>0</v>
      </c>
      <c r="N16" s="870">
        <v>0</v>
      </c>
      <c r="O16" s="870">
        <v>0</v>
      </c>
      <c r="P16" s="870">
        <v>0</v>
      </c>
      <c r="Q16" s="870">
        <v>0</v>
      </c>
      <c r="R16" s="870">
        <v>0</v>
      </c>
      <c r="S16" s="870">
        <v>0</v>
      </c>
      <c r="T16" s="870">
        <v>0</v>
      </c>
      <c r="U16" s="870">
        <v>0</v>
      </c>
      <c r="V16" s="871">
        <v>1092104.98</v>
      </c>
      <c r="W16" s="871">
        <v>51681.64</v>
      </c>
      <c r="X16" s="871">
        <v>1040423.34</v>
      </c>
      <c r="Y16" s="872"/>
      <c r="Z16" s="873"/>
    </row>
    <row r="17" spans="1:26" ht="20.100000000000001" customHeight="1">
      <c r="A17" s="85" t="s">
        <v>32</v>
      </c>
      <c r="B17" s="870">
        <v>0</v>
      </c>
      <c r="C17" s="870">
        <v>8102.84</v>
      </c>
      <c r="D17" s="870">
        <v>0</v>
      </c>
      <c r="E17" s="870">
        <v>1532.53</v>
      </c>
      <c r="F17" s="870">
        <v>0</v>
      </c>
      <c r="G17" s="870">
        <v>225790.71</v>
      </c>
      <c r="H17" s="870">
        <v>0</v>
      </c>
      <c r="I17" s="870">
        <v>983.42000000000007</v>
      </c>
      <c r="J17" s="870">
        <v>0</v>
      </c>
      <c r="K17" s="870">
        <v>0</v>
      </c>
      <c r="L17" s="870">
        <v>23751.06</v>
      </c>
      <c r="M17" s="870">
        <v>0</v>
      </c>
      <c r="N17" s="870">
        <v>0</v>
      </c>
      <c r="O17" s="870">
        <v>0</v>
      </c>
      <c r="P17" s="870">
        <v>0</v>
      </c>
      <c r="Q17" s="870">
        <v>0</v>
      </c>
      <c r="R17" s="870">
        <v>0</v>
      </c>
      <c r="S17" s="870">
        <v>0</v>
      </c>
      <c r="T17" s="870">
        <v>0</v>
      </c>
      <c r="U17" s="870">
        <v>0</v>
      </c>
      <c r="V17" s="871">
        <v>260160.56</v>
      </c>
      <c r="W17" s="871">
        <v>0</v>
      </c>
      <c r="X17" s="871">
        <v>260160.56</v>
      </c>
      <c r="Y17" s="872"/>
      <c r="Z17" s="873"/>
    </row>
    <row r="18" spans="1:26" ht="20.100000000000001" customHeight="1">
      <c r="A18" s="21" t="s">
        <v>33</v>
      </c>
      <c r="B18" s="870">
        <v>0</v>
      </c>
      <c r="C18" s="870">
        <v>21392.32</v>
      </c>
      <c r="D18" s="870">
        <v>0</v>
      </c>
      <c r="E18" s="870">
        <v>4423.9400000000005</v>
      </c>
      <c r="F18" s="870">
        <v>0</v>
      </c>
      <c r="G18" s="870">
        <v>1098749.96</v>
      </c>
      <c r="H18" s="870">
        <v>0</v>
      </c>
      <c r="I18" s="870">
        <v>607450.19000000006</v>
      </c>
      <c r="J18" s="870">
        <v>0</v>
      </c>
      <c r="K18" s="870">
        <v>17283.400000000001</v>
      </c>
      <c r="L18" s="870">
        <v>87.5</v>
      </c>
      <c r="M18" s="870">
        <v>0</v>
      </c>
      <c r="N18" s="870">
        <v>0</v>
      </c>
      <c r="O18" s="870">
        <v>0</v>
      </c>
      <c r="P18" s="870">
        <v>0</v>
      </c>
      <c r="Q18" s="870">
        <v>0</v>
      </c>
      <c r="R18" s="870">
        <v>0</v>
      </c>
      <c r="S18" s="870">
        <v>0</v>
      </c>
      <c r="T18" s="870">
        <v>0</v>
      </c>
      <c r="U18" s="870">
        <v>0</v>
      </c>
      <c r="V18" s="871">
        <v>1749387.31</v>
      </c>
      <c r="W18" s="871">
        <v>0</v>
      </c>
      <c r="X18" s="871">
        <v>1749387.31</v>
      </c>
      <c r="Y18" s="872"/>
      <c r="Z18" s="873"/>
    </row>
    <row r="19" spans="1:26" ht="20.100000000000001" customHeight="1">
      <c r="A19" s="85" t="s">
        <v>34</v>
      </c>
      <c r="B19" s="870">
        <v>0</v>
      </c>
      <c r="C19" s="870">
        <v>15147.37</v>
      </c>
      <c r="D19" s="870">
        <v>0</v>
      </c>
      <c r="E19" s="870">
        <v>0</v>
      </c>
      <c r="F19" s="870">
        <v>0</v>
      </c>
      <c r="G19" s="870">
        <v>1299409.5599999998</v>
      </c>
      <c r="H19" s="870">
        <v>0</v>
      </c>
      <c r="I19" s="870">
        <v>4701.24</v>
      </c>
      <c r="J19" s="870">
        <v>0</v>
      </c>
      <c r="K19" s="870">
        <v>603.54</v>
      </c>
      <c r="L19" s="870">
        <v>375615.7</v>
      </c>
      <c r="M19" s="870">
        <v>0</v>
      </c>
      <c r="N19" s="870">
        <v>0</v>
      </c>
      <c r="O19" s="870">
        <v>0</v>
      </c>
      <c r="P19" s="870">
        <v>0</v>
      </c>
      <c r="Q19" s="870">
        <v>0</v>
      </c>
      <c r="R19" s="870">
        <v>17653.03</v>
      </c>
      <c r="S19" s="870">
        <v>0</v>
      </c>
      <c r="T19" s="870">
        <v>0</v>
      </c>
      <c r="U19" s="870">
        <v>0</v>
      </c>
      <c r="V19" s="871">
        <v>1713130.44</v>
      </c>
      <c r="W19" s="871">
        <v>760.59</v>
      </c>
      <c r="X19" s="871">
        <v>1712369.8499999999</v>
      </c>
      <c r="Y19" s="872"/>
      <c r="Z19" s="873"/>
    </row>
    <row r="20" spans="1:26" ht="20.100000000000001" customHeight="1">
      <c r="A20" s="85" t="s">
        <v>35</v>
      </c>
      <c r="B20" s="870">
        <v>0</v>
      </c>
      <c r="C20" s="870">
        <v>2807.61</v>
      </c>
      <c r="D20" s="870">
        <v>0</v>
      </c>
      <c r="E20" s="870">
        <v>50.45</v>
      </c>
      <c r="F20" s="870">
        <v>0</v>
      </c>
      <c r="G20" s="870">
        <v>516061.97</v>
      </c>
      <c r="H20" s="870">
        <v>0</v>
      </c>
      <c r="I20" s="870">
        <v>786.6</v>
      </c>
      <c r="J20" s="870">
        <v>0</v>
      </c>
      <c r="K20" s="870">
        <v>6282.29</v>
      </c>
      <c r="L20" s="870">
        <v>1434.28</v>
      </c>
      <c r="M20" s="870">
        <v>0</v>
      </c>
      <c r="N20" s="870">
        <v>0</v>
      </c>
      <c r="O20" s="870">
        <v>0</v>
      </c>
      <c r="P20" s="870">
        <v>0</v>
      </c>
      <c r="Q20" s="870">
        <v>0</v>
      </c>
      <c r="R20" s="870">
        <v>0</v>
      </c>
      <c r="S20" s="870">
        <v>0</v>
      </c>
      <c r="T20" s="870">
        <v>0</v>
      </c>
      <c r="U20" s="870">
        <v>0</v>
      </c>
      <c r="V20" s="871">
        <v>527423.19999999995</v>
      </c>
      <c r="W20" s="871">
        <v>0</v>
      </c>
      <c r="X20" s="871">
        <v>527423.19999999995</v>
      </c>
      <c r="Y20" s="872"/>
      <c r="Z20" s="873"/>
    </row>
    <row r="21" spans="1:26" ht="20.100000000000001" customHeight="1">
      <c r="A21" s="85" t="s">
        <v>36</v>
      </c>
      <c r="B21" s="870">
        <v>0</v>
      </c>
      <c r="C21" s="870">
        <v>1962.94</v>
      </c>
      <c r="D21" s="870">
        <v>0</v>
      </c>
      <c r="E21" s="870">
        <v>6861.03</v>
      </c>
      <c r="F21" s="870">
        <v>0</v>
      </c>
      <c r="G21" s="870">
        <v>363774.95</v>
      </c>
      <c r="H21" s="870">
        <v>0</v>
      </c>
      <c r="I21" s="870">
        <v>466.89</v>
      </c>
      <c r="J21" s="870">
        <v>0</v>
      </c>
      <c r="K21" s="870">
        <v>7587.1100000000006</v>
      </c>
      <c r="L21" s="870">
        <v>469.99</v>
      </c>
      <c r="M21" s="870">
        <v>0</v>
      </c>
      <c r="N21" s="870">
        <v>0</v>
      </c>
      <c r="O21" s="870">
        <v>0</v>
      </c>
      <c r="P21" s="870">
        <v>0</v>
      </c>
      <c r="Q21" s="870">
        <v>0</v>
      </c>
      <c r="R21" s="870">
        <v>0</v>
      </c>
      <c r="S21" s="870">
        <v>0</v>
      </c>
      <c r="T21" s="870">
        <v>0</v>
      </c>
      <c r="U21" s="870">
        <v>0</v>
      </c>
      <c r="V21" s="871">
        <v>381122.91</v>
      </c>
      <c r="W21" s="871">
        <v>0</v>
      </c>
      <c r="X21" s="871">
        <v>381122.91</v>
      </c>
      <c r="Y21" s="872"/>
      <c r="Z21" s="873"/>
    </row>
    <row r="22" spans="1:26" ht="20.100000000000001" customHeight="1">
      <c r="A22" s="85" t="s">
        <v>597</v>
      </c>
      <c r="B22" s="870">
        <v>0</v>
      </c>
      <c r="C22" s="870">
        <v>0</v>
      </c>
      <c r="D22" s="870">
        <v>0</v>
      </c>
      <c r="E22" s="870">
        <v>13967.83</v>
      </c>
      <c r="F22" s="870">
        <v>0</v>
      </c>
      <c r="G22" s="870">
        <v>263318.35000000003</v>
      </c>
      <c r="H22" s="870">
        <v>0</v>
      </c>
      <c r="I22" s="870">
        <v>0</v>
      </c>
      <c r="J22" s="870">
        <v>0</v>
      </c>
      <c r="K22" s="870">
        <v>16593.510000000002</v>
      </c>
      <c r="L22" s="870">
        <v>0</v>
      </c>
      <c r="M22" s="870">
        <v>0</v>
      </c>
      <c r="N22" s="870">
        <v>0</v>
      </c>
      <c r="O22" s="870">
        <v>0</v>
      </c>
      <c r="P22" s="870">
        <v>0</v>
      </c>
      <c r="Q22" s="870">
        <v>0</v>
      </c>
      <c r="R22" s="870">
        <v>0</v>
      </c>
      <c r="S22" s="870">
        <v>0</v>
      </c>
      <c r="T22" s="870">
        <v>0</v>
      </c>
      <c r="U22" s="870">
        <v>0</v>
      </c>
      <c r="V22" s="871">
        <v>293879.69000000006</v>
      </c>
      <c r="W22" s="871">
        <v>0</v>
      </c>
      <c r="X22" s="871">
        <v>293879.69000000006</v>
      </c>
      <c r="Y22" s="872"/>
      <c r="Z22" s="873"/>
    </row>
    <row r="23" spans="1:26" ht="29.25" customHeight="1" thickBot="1">
      <c r="A23" s="717" t="s">
        <v>38</v>
      </c>
      <c r="B23" s="874">
        <v>0</v>
      </c>
      <c r="C23" s="875">
        <v>102935.29</v>
      </c>
      <c r="D23" s="875">
        <v>0</v>
      </c>
      <c r="E23" s="875">
        <v>141243.37</v>
      </c>
      <c r="F23" s="874">
        <v>15181.68</v>
      </c>
      <c r="G23" s="875">
        <v>12033705.08</v>
      </c>
      <c r="H23" s="875">
        <v>0</v>
      </c>
      <c r="I23" s="875">
        <v>1071923.6499999999</v>
      </c>
      <c r="J23" s="875">
        <v>0</v>
      </c>
      <c r="K23" s="874">
        <v>322241.7</v>
      </c>
      <c r="L23" s="875">
        <v>1046774.8</v>
      </c>
      <c r="M23" s="874">
        <v>0</v>
      </c>
      <c r="N23" s="874">
        <v>0</v>
      </c>
      <c r="O23" s="874">
        <v>0</v>
      </c>
      <c r="P23" s="874">
        <v>0</v>
      </c>
      <c r="Q23" s="875">
        <v>0</v>
      </c>
      <c r="R23" s="874">
        <v>18205.93</v>
      </c>
      <c r="S23" s="874">
        <v>0</v>
      </c>
      <c r="T23" s="874">
        <v>0</v>
      </c>
      <c r="U23" s="874">
        <v>0</v>
      </c>
      <c r="V23" s="875">
        <v>14752211.5</v>
      </c>
      <c r="W23" s="875">
        <v>139574.05000000002</v>
      </c>
      <c r="X23" s="875">
        <v>14612637.449999999</v>
      </c>
      <c r="Y23" s="876"/>
      <c r="Z23" s="873"/>
    </row>
    <row r="24" spans="1:26" s="7" customFormat="1" ht="15" customHeight="1">
      <c r="A24" s="721" t="s">
        <v>880</v>
      </c>
      <c r="B24" s="15"/>
      <c r="C24" s="15"/>
      <c r="D24" s="15"/>
      <c r="E24" s="15"/>
      <c r="F24" s="15"/>
      <c r="G24" s="15"/>
      <c r="H24" s="15"/>
      <c r="I24" s="15"/>
      <c r="J24" s="15"/>
      <c r="K24" s="15"/>
      <c r="L24" s="15"/>
      <c r="M24" s="15"/>
      <c r="N24" s="15"/>
      <c r="O24" s="15"/>
      <c r="P24" s="15"/>
      <c r="Q24" s="15"/>
      <c r="R24" s="15"/>
      <c r="S24" s="15"/>
      <c r="T24" s="15"/>
      <c r="U24" s="15"/>
      <c r="V24" s="15"/>
      <c r="W24" s="15"/>
      <c r="X24" s="15"/>
      <c r="Y24" s="25"/>
      <c r="Z24" s="873"/>
    </row>
    <row r="25" spans="1:26" ht="15" customHeight="1">
      <c r="A25" s="21" t="s">
        <v>881</v>
      </c>
      <c r="B25" s="877"/>
      <c r="C25" s="877"/>
      <c r="D25" s="877"/>
      <c r="E25" s="877"/>
      <c r="F25" s="877"/>
      <c r="G25" s="877"/>
      <c r="H25" s="877"/>
      <c r="I25" s="877"/>
      <c r="J25" s="877"/>
      <c r="K25" s="877"/>
      <c r="L25" s="877"/>
      <c r="M25" s="877"/>
      <c r="N25" s="877"/>
      <c r="O25" s="877"/>
      <c r="P25" s="877"/>
      <c r="Q25" s="877"/>
      <c r="R25" s="877"/>
      <c r="S25" s="877"/>
      <c r="T25" s="877"/>
      <c r="U25" s="877"/>
      <c r="V25" s="877"/>
      <c r="W25" s="877"/>
      <c r="X25" s="877"/>
      <c r="Y25" s="25"/>
      <c r="Z25" s="873"/>
    </row>
    <row r="26" spans="1:26" ht="15" customHeight="1">
      <c r="A26" s="21" t="s">
        <v>882</v>
      </c>
      <c r="B26" s="15"/>
      <c r="C26" s="15"/>
      <c r="D26" s="15"/>
      <c r="E26" s="15"/>
      <c r="F26" s="15"/>
      <c r="G26" s="15"/>
      <c r="H26" s="15"/>
      <c r="I26" s="15"/>
      <c r="J26" s="15"/>
      <c r="K26" s="15"/>
      <c r="L26" s="15"/>
      <c r="M26" s="15"/>
      <c r="N26" s="15"/>
      <c r="O26" s="15"/>
      <c r="P26" s="15"/>
      <c r="Q26" s="15"/>
      <c r="R26" s="15"/>
      <c r="S26" s="15"/>
      <c r="T26" s="15"/>
      <c r="U26" s="15"/>
      <c r="V26" s="15"/>
      <c r="W26" s="15"/>
      <c r="X26" s="15"/>
      <c r="Y26" s="25"/>
      <c r="Z26" s="873"/>
    </row>
    <row r="27" spans="1:26" ht="13.5">
      <c r="A27" s="21" t="s">
        <v>883</v>
      </c>
      <c r="B27" s="15"/>
      <c r="C27" s="15"/>
      <c r="D27" s="15"/>
      <c r="E27" s="15"/>
      <c r="F27" s="15"/>
      <c r="G27" s="15"/>
      <c r="H27" s="15"/>
      <c r="I27" s="15"/>
      <c r="J27" s="15"/>
      <c r="K27" s="15"/>
      <c r="L27" s="15"/>
      <c r="M27" s="15"/>
      <c r="N27" s="15"/>
      <c r="O27" s="15"/>
      <c r="P27" s="15"/>
      <c r="Q27" s="15"/>
      <c r="R27" s="15"/>
      <c r="S27" s="15"/>
      <c r="T27" s="15"/>
      <c r="U27" s="15"/>
      <c r="V27" s="15"/>
      <c r="W27" s="15"/>
      <c r="X27" s="15"/>
      <c r="Y27" s="25"/>
    </row>
    <row r="28" spans="1:26" ht="13.5">
      <c r="A28" s="15"/>
      <c r="B28" s="15"/>
      <c r="C28" s="15"/>
      <c r="D28" s="15"/>
      <c r="E28" s="15"/>
      <c r="F28" s="15"/>
      <c r="G28" s="15"/>
      <c r="H28" s="15"/>
      <c r="I28" s="15"/>
      <c r="J28" s="15"/>
      <c r="K28" s="15"/>
      <c r="L28" s="15"/>
      <c r="M28" s="15"/>
      <c r="N28" s="15"/>
      <c r="O28" s="15"/>
      <c r="P28" s="15"/>
      <c r="Q28" s="15"/>
      <c r="R28" s="15"/>
      <c r="S28" s="15"/>
      <c r="T28" s="15"/>
      <c r="U28" s="15"/>
      <c r="V28" s="15"/>
      <c r="W28" s="15"/>
      <c r="X28" s="15"/>
      <c r="Y28" s="25"/>
    </row>
    <row r="29" spans="1:26">
      <c r="A29" s="25"/>
      <c r="B29" s="25"/>
      <c r="C29" s="25"/>
      <c r="D29" s="25"/>
      <c r="E29" s="25"/>
      <c r="F29" s="25"/>
      <c r="G29" s="25"/>
      <c r="H29" s="25"/>
      <c r="I29" s="25"/>
      <c r="J29" s="25"/>
      <c r="K29" s="25"/>
      <c r="L29" s="25"/>
      <c r="M29" s="25"/>
      <c r="N29" s="25"/>
      <c r="O29" s="25"/>
      <c r="P29" s="25"/>
      <c r="Q29" s="25"/>
      <c r="R29" s="25"/>
      <c r="S29" s="25"/>
      <c r="T29" s="25"/>
      <c r="U29" s="25"/>
      <c r="V29" s="25"/>
      <c r="W29" s="25"/>
      <c r="X29" s="25"/>
      <c r="Y29" s="25"/>
    </row>
  </sheetData>
  <mergeCells count="13">
    <mergeCell ref="O9:O11"/>
    <mergeCell ref="P9:P11"/>
    <mergeCell ref="Q9:U10"/>
    <mergeCell ref="A2:X2"/>
    <mergeCell ref="A4:X4"/>
    <mergeCell ref="A5:X5"/>
    <mergeCell ref="X6:X11"/>
    <mergeCell ref="B7:W7"/>
    <mergeCell ref="V8:V11"/>
    <mergeCell ref="W8:W11"/>
    <mergeCell ref="B9:L10"/>
    <mergeCell ref="M9:M11"/>
    <mergeCell ref="N9:N11"/>
  </mergeCells>
  <hyperlinks>
    <hyperlink ref="A1" location="Índice!A1" display="Volver al Índice" xr:uid="{83909284-D901-462E-B8E6-B17CDF005819}"/>
  </hyperlinks>
  <printOptions horizontalCentered="1" verticalCentered="1"/>
  <pageMargins left="0.39370078740157483" right="0.39370078740157483" top="0.51181102362204722" bottom="0.78740157480314965" header="0.51181102362204722" footer="0.51181102362204722"/>
  <pageSetup scale="65" orientation="landscape" horizontalDpi="240" verticalDpi="144"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ED7EC-DEBA-463C-A8A9-66DE92BD732A}">
  <dimension ref="A1:M23"/>
  <sheetViews>
    <sheetView showGridLines="0" zoomScaleNormal="75" workbookViewId="0"/>
  </sheetViews>
  <sheetFormatPr baseColWidth="10" defaultRowHeight="22.5" customHeight="1"/>
  <cols>
    <col min="1" max="1" width="37" style="7" customWidth="1"/>
    <col min="2" max="8" width="15.5703125" style="7" customWidth="1"/>
    <col min="9" max="9" width="17.42578125" style="7" bestFit="1" customWidth="1"/>
    <col min="10" max="10" width="12" style="7" bestFit="1" customWidth="1"/>
    <col min="11" max="16384" width="11.42578125" style="7"/>
  </cols>
  <sheetData>
    <row r="1" spans="1:13" s="98" customFormat="1" ht="22.5" customHeight="1">
      <c r="A1" s="1183" t="s">
        <v>1064</v>
      </c>
      <c r="B1" s="68"/>
      <c r="C1" s="68"/>
      <c r="D1" s="68"/>
      <c r="E1" s="68"/>
      <c r="F1" s="68"/>
      <c r="G1" s="68"/>
      <c r="H1" s="68"/>
    </row>
    <row r="2" spans="1:13" s="501" customFormat="1" ht="22.5" customHeight="1">
      <c r="A2" s="357" t="s">
        <v>898</v>
      </c>
      <c r="B2" s="357"/>
      <c r="C2" s="357"/>
      <c r="D2" s="357"/>
      <c r="E2" s="357"/>
      <c r="F2" s="357"/>
      <c r="G2" s="357"/>
      <c r="H2" s="357"/>
    </row>
    <row r="3" spans="1:13" s="603" customFormat="1" ht="22.5" customHeight="1">
      <c r="A3" s="100">
        <v>45473</v>
      </c>
      <c r="B3" s="100"/>
      <c r="C3" s="100"/>
      <c r="D3" s="100"/>
      <c r="E3" s="100"/>
      <c r="F3" s="100"/>
      <c r="G3" s="100"/>
      <c r="H3" s="100"/>
    </row>
    <row r="4" spans="1:13" s="105" customFormat="1" ht="22.5" customHeight="1">
      <c r="A4" s="200" t="s">
        <v>70</v>
      </c>
      <c r="B4" s="200"/>
      <c r="C4" s="200"/>
      <c r="D4" s="200"/>
      <c r="E4" s="200"/>
      <c r="F4" s="200"/>
      <c r="G4" s="200"/>
      <c r="H4" s="200"/>
    </row>
    <row r="5" spans="1:13" ht="22.5" customHeight="1" thickBot="1"/>
    <row r="6" spans="1:13" ht="22.5" customHeight="1">
      <c r="A6" s="106" t="s">
        <v>1</v>
      </c>
      <c r="B6" s="106" t="s">
        <v>899</v>
      </c>
      <c r="C6" s="106"/>
      <c r="D6" s="206" t="s">
        <v>900</v>
      </c>
      <c r="E6" s="206" t="s">
        <v>901</v>
      </c>
      <c r="F6" s="206" t="s">
        <v>902</v>
      </c>
      <c r="G6" s="206" t="s">
        <v>903</v>
      </c>
      <c r="H6" s="205" t="s">
        <v>904</v>
      </c>
      <c r="M6" s="30"/>
    </row>
    <row r="7" spans="1:13" ht="22.5" customHeight="1">
      <c r="A7" s="225"/>
      <c r="B7" s="528" t="s">
        <v>678</v>
      </c>
      <c r="C7" s="528" t="s">
        <v>679</v>
      </c>
      <c r="D7" s="209"/>
      <c r="E7" s="209"/>
      <c r="F7" s="209"/>
      <c r="G7" s="209"/>
      <c r="H7" s="208"/>
    </row>
    <row r="8" spans="1:13" ht="12" customHeight="1">
      <c r="A8" s="15"/>
      <c r="B8" s="15"/>
      <c r="C8" s="15"/>
      <c r="D8" s="15"/>
      <c r="E8" s="15"/>
      <c r="F8" s="15"/>
      <c r="G8" s="15"/>
      <c r="H8" s="16"/>
    </row>
    <row r="9" spans="1:13" ht="20.100000000000001" customHeight="1">
      <c r="A9" s="15" t="s">
        <v>28</v>
      </c>
      <c r="B9" s="885">
        <v>291995.21600000001</v>
      </c>
      <c r="C9" s="885">
        <v>1842951.2209999999</v>
      </c>
      <c r="D9" s="885">
        <v>0</v>
      </c>
      <c r="E9" s="885">
        <v>192594.96799999999</v>
      </c>
      <c r="F9" s="885">
        <v>164376.90700000001</v>
      </c>
      <c r="G9" s="885">
        <v>1325.4090000000001</v>
      </c>
      <c r="H9" s="886">
        <v>2493243.7209999999</v>
      </c>
      <c r="I9" s="887"/>
    </row>
    <row r="10" spans="1:13" s="21" customFormat="1" ht="20.100000000000001" customHeight="1">
      <c r="A10" s="15" t="s">
        <v>29</v>
      </c>
      <c r="B10" s="885">
        <v>979301.18099999998</v>
      </c>
      <c r="C10" s="885">
        <v>2652495.8190000001</v>
      </c>
      <c r="D10" s="885">
        <v>0</v>
      </c>
      <c r="E10" s="885">
        <v>7404.6409999999996</v>
      </c>
      <c r="F10" s="885">
        <v>284592.29499999998</v>
      </c>
      <c r="G10" s="885">
        <v>36146.559000000001</v>
      </c>
      <c r="H10" s="886">
        <v>3959940.4949999996</v>
      </c>
      <c r="I10" s="888"/>
    </row>
    <row r="11" spans="1:13" s="21" customFormat="1" ht="20.100000000000001" customHeight="1">
      <c r="A11" s="15" t="s">
        <v>30</v>
      </c>
      <c r="B11" s="885">
        <v>286209.598</v>
      </c>
      <c r="C11" s="885">
        <v>1686525.6310000001</v>
      </c>
      <c r="D11" s="885">
        <v>0</v>
      </c>
      <c r="E11" s="885">
        <v>59490.171000000002</v>
      </c>
      <c r="F11" s="885">
        <v>133997.861</v>
      </c>
      <c r="G11" s="885">
        <v>49546.476999999999</v>
      </c>
      <c r="H11" s="886">
        <v>2215769.7379999999</v>
      </c>
      <c r="I11" s="888"/>
    </row>
    <row r="12" spans="1:13" s="21" customFormat="1" ht="20.100000000000001" customHeight="1">
      <c r="A12" s="15" t="s">
        <v>31</v>
      </c>
      <c r="B12" s="885">
        <v>49344.029000000002</v>
      </c>
      <c r="C12" s="885">
        <v>1086844.6140000001</v>
      </c>
      <c r="D12" s="885">
        <v>0</v>
      </c>
      <c r="E12" s="885">
        <v>45981.017999999996</v>
      </c>
      <c r="F12" s="885">
        <v>67734.122000000003</v>
      </c>
      <c r="G12" s="885">
        <v>1266.252</v>
      </c>
      <c r="H12" s="886">
        <v>1251170.0350000001</v>
      </c>
      <c r="I12" s="888"/>
    </row>
    <row r="13" spans="1:13" s="21" customFormat="1" ht="20.100000000000001" customHeight="1">
      <c r="A13" s="15" t="s">
        <v>32</v>
      </c>
      <c r="B13" s="885">
        <v>45836.178999999996</v>
      </c>
      <c r="C13" s="885">
        <v>160180.356</v>
      </c>
      <c r="D13" s="885">
        <v>0</v>
      </c>
      <c r="E13" s="885">
        <v>11529.892</v>
      </c>
      <c r="F13" s="885">
        <v>24674.421999999999</v>
      </c>
      <c r="G13" s="885">
        <v>2407.1709999999998</v>
      </c>
      <c r="H13" s="886">
        <v>244628.02</v>
      </c>
      <c r="I13" s="888"/>
    </row>
    <row r="14" spans="1:13" s="21" customFormat="1" ht="20.100000000000001" customHeight="1">
      <c r="A14" s="15" t="s">
        <v>33</v>
      </c>
      <c r="B14" s="885">
        <v>808473.91599999997</v>
      </c>
      <c r="C14" s="885">
        <v>532174.53799999994</v>
      </c>
      <c r="D14" s="885">
        <v>0</v>
      </c>
      <c r="E14" s="885">
        <v>13593.058000000001</v>
      </c>
      <c r="F14" s="885">
        <v>165924.77100000001</v>
      </c>
      <c r="G14" s="885">
        <v>0</v>
      </c>
      <c r="H14" s="886">
        <v>1520166.2829999998</v>
      </c>
      <c r="I14" s="888"/>
    </row>
    <row r="15" spans="1:13" s="21" customFormat="1" ht="20.100000000000001" customHeight="1">
      <c r="A15" s="15" t="s">
        <v>34</v>
      </c>
      <c r="B15" s="885">
        <v>14300.898999999999</v>
      </c>
      <c r="C15" s="885">
        <v>1370632.6129999999</v>
      </c>
      <c r="D15" s="885">
        <v>0</v>
      </c>
      <c r="E15" s="885">
        <v>14915.984</v>
      </c>
      <c r="F15" s="885">
        <v>46449.976000000002</v>
      </c>
      <c r="G15" s="885">
        <v>51544.578999999998</v>
      </c>
      <c r="H15" s="886">
        <v>1497844.0509999997</v>
      </c>
      <c r="I15" s="888"/>
    </row>
    <row r="16" spans="1:13" s="21" customFormat="1" ht="20.100000000000001" customHeight="1">
      <c r="A16" s="15" t="s">
        <v>35</v>
      </c>
      <c r="B16" s="885">
        <v>14770.504999999999</v>
      </c>
      <c r="C16" s="885">
        <v>482420.43300000002</v>
      </c>
      <c r="D16" s="885">
        <v>0</v>
      </c>
      <c r="E16" s="885">
        <v>18796.334999999999</v>
      </c>
      <c r="F16" s="885">
        <v>30001.786</v>
      </c>
      <c r="G16" s="885">
        <v>34507.368000000002</v>
      </c>
      <c r="H16" s="886">
        <v>580496.42700000003</v>
      </c>
      <c r="I16" s="888"/>
    </row>
    <row r="17" spans="1:9" s="21" customFormat="1" ht="20.100000000000001" customHeight="1">
      <c r="A17" s="15" t="s">
        <v>36</v>
      </c>
      <c r="B17" s="885">
        <v>19537.485000000001</v>
      </c>
      <c r="C17" s="885">
        <v>256295.03200000001</v>
      </c>
      <c r="D17" s="885">
        <v>0</v>
      </c>
      <c r="E17" s="885">
        <v>22267.035</v>
      </c>
      <c r="F17" s="885">
        <v>63773.103999999999</v>
      </c>
      <c r="G17" s="885">
        <v>10350.39</v>
      </c>
      <c r="H17" s="886">
        <v>372223.04599999997</v>
      </c>
      <c r="I17" s="888"/>
    </row>
    <row r="18" spans="1:9" s="21" customFormat="1" ht="20.100000000000001" customHeight="1">
      <c r="A18" s="15" t="s">
        <v>37</v>
      </c>
      <c r="B18" s="885">
        <v>82015.357000000004</v>
      </c>
      <c r="C18" s="885">
        <v>196328.26800000001</v>
      </c>
      <c r="D18" s="885">
        <v>0</v>
      </c>
      <c r="E18" s="885">
        <v>3116.444</v>
      </c>
      <c r="F18" s="885">
        <v>21509.224999999999</v>
      </c>
      <c r="G18" s="885">
        <v>0</v>
      </c>
      <c r="H18" s="886">
        <v>302969.29399999999</v>
      </c>
      <c r="I18" s="888"/>
    </row>
    <row r="19" spans="1:9" s="21" customFormat="1" ht="22.5" customHeight="1" thickBot="1">
      <c r="A19" s="137" t="s">
        <v>38</v>
      </c>
      <c r="B19" s="889">
        <v>2591784.3649999998</v>
      </c>
      <c r="C19" s="889">
        <v>10266848.524999999</v>
      </c>
      <c r="D19" s="889">
        <v>0</v>
      </c>
      <c r="E19" s="889">
        <v>389689.54600000003</v>
      </c>
      <c r="F19" s="889">
        <v>1003034.469</v>
      </c>
      <c r="G19" s="889">
        <v>187094.20500000002</v>
      </c>
      <c r="H19" s="889">
        <v>14438451.109999998</v>
      </c>
      <c r="I19" s="888"/>
    </row>
    <row r="20" spans="1:9" ht="22.5" customHeight="1">
      <c r="A20" s="26" t="s">
        <v>905</v>
      </c>
      <c r="B20" s="136"/>
      <c r="C20" s="136"/>
      <c r="D20" s="136"/>
      <c r="E20" s="136"/>
      <c r="F20" s="136"/>
      <c r="G20" s="136"/>
      <c r="H20" s="136"/>
    </row>
    <row r="21" spans="1:9" ht="13.5">
      <c r="A21" s="95"/>
      <c r="B21" s="15"/>
      <c r="C21" s="15"/>
      <c r="D21" s="15"/>
      <c r="E21" s="15"/>
      <c r="F21" s="15"/>
      <c r="G21" s="15"/>
      <c r="H21" s="15"/>
    </row>
    <row r="22" spans="1:9" ht="12.75">
      <c r="B22" s="887"/>
      <c r="C22" s="887"/>
      <c r="D22" s="887"/>
      <c r="E22" s="887"/>
      <c r="F22" s="887"/>
      <c r="G22" s="887"/>
      <c r="H22" s="890"/>
    </row>
    <row r="23" spans="1:9" ht="12.75">
      <c r="A23" s="95"/>
      <c r="B23" s="891"/>
      <c r="C23" s="891"/>
      <c r="D23" s="891"/>
      <c r="E23" s="891"/>
      <c r="F23" s="891"/>
      <c r="G23" s="891"/>
      <c r="H23" s="891"/>
    </row>
  </sheetData>
  <mergeCells count="7">
    <mergeCell ref="H6:H7"/>
    <mergeCell ref="A6:A7"/>
    <mergeCell ref="B6:C6"/>
    <mergeCell ref="D6:D7"/>
    <mergeCell ref="E6:E7"/>
    <mergeCell ref="F6:F7"/>
    <mergeCell ref="G6:G7"/>
  </mergeCells>
  <hyperlinks>
    <hyperlink ref="A1" location="Índice!A1" display="Volver al Índice" xr:uid="{1113865A-D5CF-48B5-AAA5-EF12E5934BB8}"/>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A58ED-2E40-4DE6-B1D8-FC517844C387}">
  <dimension ref="A1:AA37"/>
  <sheetViews>
    <sheetView showGridLines="0" zoomScaleNormal="100" workbookViewId="0"/>
  </sheetViews>
  <sheetFormatPr baseColWidth="10" defaultColWidth="13.85546875" defaultRowHeight="12.75"/>
  <cols>
    <col min="1" max="1" width="25.140625" style="892" customWidth="1"/>
    <col min="2" max="16" width="8.5703125" style="892" customWidth="1"/>
    <col min="17" max="18" width="8.42578125" style="892" bestFit="1" customWidth="1"/>
    <col min="19" max="19" width="6.85546875" style="892" bestFit="1" customWidth="1"/>
    <col min="20" max="25" width="8.5703125" style="892" customWidth="1"/>
    <col min="26" max="26" width="10.85546875" style="892" customWidth="1"/>
    <col min="27" max="16384" width="13.85546875" style="892"/>
  </cols>
  <sheetData>
    <row r="1" spans="1:26" ht="18" customHeight="1">
      <c r="A1" s="1183" t="s">
        <v>1064</v>
      </c>
      <c r="B1" s="68"/>
      <c r="C1" s="68"/>
      <c r="D1" s="68"/>
      <c r="E1" s="68"/>
      <c r="F1" s="68"/>
      <c r="G1" s="68"/>
      <c r="H1" s="68"/>
      <c r="I1" s="68"/>
      <c r="J1" s="68"/>
      <c r="K1" s="68"/>
      <c r="L1" s="68"/>
      <c r="M1" s="68"/>
      <c r="N1" s="68"/>
      <c r="O1" s="68"/>
      <c r="P1" s="68"/>
      <c r="Q1" s="68"/>
      <c r="R1" s="68"/>
      <c r="S1" s="68"/>
      <c r="T1" s="68"/>
      <c r="U1" s="68"/>
      <c r="V1" s="68"/>
      <c r="W1" s="68"/>
      <c r="X1" s="68"/>
      <c r="Y1" s="68"/>
      <c r="Z1" s="68"/>
    </row>
    <row r="2" spans="1:26" s="894" customFormat="1" ht="27.75">
      <c r="A2" s="893" t="s">
        <v>906</v>
      </c>
      <c r="B2" s="893"/>
      <c r="C2" s="893"/>
      <c r="D2" s="893"/>
      <c r="E2" s="893"/>
      <c r="F2" s="893"/>
      <c r="G2" s="893"/>
      <c r="H2" s="893"/>
      <c r="I2" s="893"/>
      <c r="J2" s="893"/>
      <c r="K2" s="893"/>
      <c r="L2" s="893"/>
      <c r="M2" s="893"/>
      <c r="N2" s="893"/>
      <c r="O2" s="893"/>
      <c r="P2" s="893"/>
      <c r="Q2" s="893"/>
      <c r="R2" s="893"/>
      <c r="S2" s="893"/>
      <c r="T2" s="893"/>
      <c r="U2" s="893"/>
      <c r="V2" s="893"/>
      <c r="W2" s="893"/>
      <c r="X2" s="893"/>
      <c r="Y2" s="893"/>
      <c r="Z2" s="893"/>
    </row>
    <row r="3" spans="1:26" s="895" customFormat="1" ht="23.1" customHeight="1">
      <c r="A3" s="100">
        <v>45473</v>
      </c>
      <c r="B3" s="100"/>
      <c r="C3" s="100"/>
      <c r="D3" s="100"/>
      <c r="E3" s="100"/>
      <c r="F3" s="100"/>
      <c r="G3" s="100"/>
      <c r="H3" s="100"/>
      <c r="I3" s="100"/>
      <c r="J3" s="100"/>
      <c r="K3" s="100"/>
      <c r="L3" s="100"/>
      <c r="M3" s="100"/>
      <c r="N3" s="100"/>
      <c r="O3" s="100"/>
      <c r="P3" s="100"/>
      <c r="Q3" s="100"/>
      <c r="R3" s="100"/>
      <c r="S3" s="100"/>
      <c r="T3" s="100"/>
      <c r="U3" s="100"/>
      <c r="V3" s="100"/>
      <c r="W3" s="100"/>
      <c r="X3" s="100"/>
      <c r="Y3" s="100"/>
      <c r="Z3" s="100"/>
    </row>
    <row r="4" spans="1:26" s="894" customFormat="1" ht="16.5">
      <c r="A4" s="896" t="s">
        <v>70</v>
      </c>
      <c r="B4" s="897"/>
      <c r="C4" s="897"/>
      <c r="D4" s="897"/>
      <c r="E4" s="897"/>
      <c r="F4" s="897"/>
      <c r="G4" s="897"/>
      <c r="H4" s="897"/>
      <c r="I4" s="897"/>
      <c r="J4" s="897"/>
      <c r="K4" s="897"/>
      <c r="L4" s="897"/>
      <c r="M4" s="897"/>
      <c r="N4" s="897"/>
      <c r="O4" s="897"/>
      <c r="P4" s="897"/>
      <c r="Q4" s="897"/>
      <c r="R4" s="897"/>
      <c r="S4" s="897"/>
      <c r="T4" s="897"/>
      <c r="U4" s="897"/>
      <c r="V4" s="897"/>
      <c r="W4" s="897"/>
      <c r="X4" s="897"/>
      <c r="Y4" s="897"/>
      <c r="Z4" s="897"/>
    </row>
    <row r="5" spans="1:26" s="895" customFormat="1" ht="8.25" customHeight="1" thickBot="1"/>
    <row r="6" spans="1:26" s="895" customFormat="1" ht="30" customHeight="1">
      <c r="A6" s="898" t="s">
        <v>1</v>
      </c>
      <c r="B6" s="899" t="s">
        <v>41</v>
      </c>
      <c r="C6" s="899"/>
      <c r="D6" s="899"/>
      <c r="E6" s="899" t="s">
        <v>907</v>
      </c>
      <c r="F6" s="899"/>
      <c r="G6" s="899"/>
      <c r="H6" s="899" t="s">
        <v>908</v>
      </c>
      <c r="I6" s="899"/>
      <c r="J6" s="899"/>
      <c r="K6" s="899" t="s">
        <v>909</v>
      </c>
      <c r="L6" s="899"/>
      <c r="M6" s="899"/>
      <c r="N6" s="899" t="s">
        <v>45</v>
      </c>
      <c r="O6" s="899"/>
      <c r="P6" s="899"/>
      <c r="Q6" s="898" t="s">
        <v>46</v>
      </c>
      <c r="R6" s="898"/>
      <c r="S6" s="898"/>
      <c r="T6" s="898"/>
      <c r="U6" s="898"/>
      <c r="V6" s="898"/>
      <c r="W6" s="900" t="s">
        <v>647</v>
      </c>
      <c r="X6" s="900"/>
      <c r="Y6" s="900"/>
      <c r="Z6" s="901" t="s">
        <v>904</v>
      </c>
    </row>
    <row r="7" spans="1:26" s="895" customFormat="1" ht="15.75" customHeight="1">
      <c r="A7" s="902"/>
      <c r="B7" s="897"/>
      <c r="C7" s="897"/>
      <c r="D7" s="897"/>
      <c r="E7" s="897"/>
      <c r="F7" s="897"/>
      <c r="G7" s="897"/>
      <c r="H7" s="897"/>
      <c r="I7" s="897"/>
      <c r="J7" s="897"/>
      <c r="K7" s="897"/>
      <c r="L7" s="897"/>
      <c r="M7" s="897"/>
      <c r="N7" s="897"/>
      <c r="O7" s="897"/>
      <c r="P7" s="897"/>
      <c r="Q7" s="903" t="s">
        <v>910</v>
      </c>
      <c r="R7" s="903"/>
      <c r="S7" s="903"/>
      <c r="T7" s="903" t="s">
        <v>911</v>
      </c>
      <c r="U7" s="903"/>
      <c r="V7" s="903"/>
      <c r="W7" s="904"/>
      <c r="X7" s="904"/>
      <c r="Y7" s="904"/>
      <c r="Z7" s="905"/>
    </row>
    <row r="8" spans="1:26" s="895" customFormat="1" ht="54.95" customHeight="1">
      <c r="A8" s="906"/>
      <c r="B8" s="907" t="s">
        <v>899</v>
      </c>
      <c r="C8" s="908" t="s">
        <v>912</v>
      </c>
      <c r="D8" s="907" t="s">
        <v>913</v>
      </c>
      <c r="E8" s="907" t="s">
        <v>899</v>
      </c>
      <c r="F8" s="908" t="s">
        <v>912</v>
      </c>
      <c r="G8" s="907" t="s">
        <v>913</v>
      </c>
      <c r="H8" s="907" t="s">
        <v>899</v>
      </c>
      <c r="I8" s="908" t="s">
        <v>912</v>
      </c>
      <c r="J8" s="907" t="s">
        <v>913</v>
      </c>
      <c r="K8" s="907" t="s">
        <v>899</v>
      </c>
      <c r="L8" s="908" t="s">
        <v>912</v>
      </c>
      <c r="M8" s="907" t="s">
        <v>913</v>
      </c>
      <c r="N8" s="907" t="s">
        <v>899</v>
      </c>
      <c r="O8" s="908" t="s">
        <v>912</v>
      </c>
      <c r="P8" s="907" t="s">
        <v>913</v>
      </c>
      <c r="Q8" s="907" t="s">
        <v>899</v>
      </c>
      <c r="R8" s="908" t="s">
        <v>912</v>
      </c>
      <c r="S8" s="907" t="s">
        <v>913</v>
      </c>
      <c r="T8" s="909" t="s">
        <v>899</v>
      </c>
      <c r="U8" s="910" t="s">
        <v>912</v>
      </c>
      <c r="V8" s="909" t="s">
        <v>913</v>
      </c>
      <c r="W8" s="909" t="s">
        <v>899</v>
      </c>
      <c r="X8" s="910" t="s">
        <v>912</v>
      </c>
      <c r="Y8" s="909" t="s">
        <v>913</v>
      </c>
      <c r="Z8" s="911"/>
    </row>
    <row r="9" spans="1:26" s="912" customFormat="1" ht="6" customHeight="1">
      <c r="B9" s="913"/>
      <c r="C9" s="914"/>
      <c r="D9" s="914"/>
      <c r="E9" s="914"/>
      <c r="F9" s="914"/>
      <c r="G9" s="914"/>
      <c r="H9" s="914"/>
      <c r="I9" s="914"/>
      <c r="J9" s="914"/>
      <c r="K9" s="914"/>
      <c r="L9" s="914"/>
      <c r="M9" s="914"/>
      <c r="N9" s="914"/>
      <c r="O9" s="914"/>
      <c r="P9" s="914"/>
      <c r="Q9" s="914"/>
      <c r="R9" s="914"/>
      <c r="S9" s="914"/>
      <c r="T9" s="914"/>
      <c r="U9" s="914"/>
      <c r="V9" s="914"/>
      <c r="W9" s="914"/>
      <c r="X9" s="914"/>
      <c r="Y9" s="914"/>
      <c r="Z9" s="915"/>
    </row>
    <row r="10" spans="1:26" s="912" customFormat="1" ht="20.100000000000001" customHeight="1">
      <c r="A10" s="15" t="s">
        <v>28</v>
      </c>
      <c r="B10" s="916">
        <v>0</v>
      </c>
      <c r="C10" s="916">
        <v>0</v>
      </c>
      <c r="D10" s="916">
        <v>0</v>
      </c>
      <c r="E10" s="916">
        <v>0</v>
      </c>
      <c r="F10" s="916">
        <v>0</v>
      </c>
      <c r="G10" s="916">
        <v>0</v>
      </c>
      <c r="H10" s="916">
        <v>1406.971</v>
      </c>
      <c r="I10" s="916">
        <v>152.37700000000001</v>
      </c>
      <c r="J10" s="916">
        <v>571.34500000000003</v>
      </c>
      <c r="K10" s="916">
        <v>2183.6770000000001</v>
      </c>
      <c r="L10" s="916">
        <v>2727.3679999999999</v>
      </c>
      <c r="M10" s="916">
        <v>2566.7950000000001</v>
      </c>
      <c r="N10" s="916">
        <v>1379.425</v>
      </c>
      <c r="O10" s="916">
        <v>1558.12</v>
      </c>
      <c r="P10" s="916">
        <v>2303.4520000000002</v>
      </c>
      <c r="Q10" s="916">
        <v>101603.47164</v>
      </c>
      <c r="R10" s="916">
        <v>0</v>
      </c>
      <c r="S10" s="916">
        <v>12631.70285</v>
      </c>
      <c r="T10" s="916">
        <v>2003198.0147299999</v>
      </c>
      <c r="U10" s="916">
        <v>188157.10287</v>
      </c>
      <c r="V10" s="916">
        <v>147373.07689</v>
      </c>
      <c r="W10" s="916">
        <v>25174.877</v>
      </c>
      <c r="X10" s="916">
        <v>0</v>
      </c>
      <c r="Y10" s="916">
        <v>255.94300000000001</v>
      </c>
      <c r="Z10" s="917">
        <v>2493243.7239999999</v>
      </c>
    </row>
    <row r="11" spans="1:26" s="912" customFormat="1" ht="20.100000000000001" customHeight="1">
      <c r="A11" s="15" t="s">
        <v>29</v>
      </c>
      <c r="B11" s="916">
        <v>0</v>
      </c>
      <c r="C11" s="916">
        <v>0</v>
      </c>
      <c r="D11" s="916">
        <v>0</v>
      </c>
      <c r="E11" s="916">
        <v>0</v>
      </c>
      <c r="F11" s="916">
        <v>0</v>
      </c>
      <c r="G11" s="916">
        <v>0</v>
      </c>
      <c r="H11" s="916">
        <v>6404.9889999999996</v>
      </c>
      <c r="I11" s="916">
        <v>43.643999999999998</v>
      </c>
      <c r="J11" s="916">
        <v>3093.6350000000002</v>
      </c>
      <c r="K11" s="916">
        <v>1460989.93</v>
      </c>
      <c r="L11" s="916">
        <v>5165.8339999999998</v>
      </c>
      <c r="M11" s="916">
        <v>137140.038</v>
      </c>
      <c r="N11" s="916">
        <v>1601616.7450000001</v>
      </c>
      <c r="O11" s="916">
        <v>1681.0920000000001</v>
      </c>
      <c r="P11" s="916">
        <v>164510.367</v>
      </c>
      <c r="Q11" s="916">
        <v>0</v>
      </c>
      <c r="R11" s="916">
        <v>0</v>
      </c>
      <c r="S11" s="916">
        <v>0</v>
      </c>
      <c r="T11" s="916">
        <v>562785.33552999992</v>
      </c>
      <c r="U11" s="916">
        <v>514.06941000000006</v>
      </c>
      <c r="V11" s="916">
        <v>15994.814199999999</v>
      </c>
      <c r="W11" s="916">
        <v>0</v>
      </c>
      <c r="X11" s="916">
        <v>0</v>
      </c>
      <c r="Y11" s="916">
        <v>0</v>
      </c>
      <c r="Z11" s="917">
        <v>3959940.4980000001</v>
      </c>
    </row>
    <row r="12" spans="1:26" s="912" customFormat="1" ht="20.100000000000001" customHeight="1">
      <c r="A12" s="15" t="s">
        <v>30</v>
      </c>
      <c r="B12" s="916">
        <v>0</v>
      </c>
      <c r="C12" s="916">
        <v>0</v>
      </c>
      <c r="D12" s="916">
        <v>0</v>
      </c>
      <c r="E12" s="916">
        <v>0</v>
      </c>
      <c r="F12" s="916">
        <v>0</v>
      </c>
      <c r="G12" s="916">
        <v>0</v>
      </c>
      <c r="H12" s="916">
        <v>4024.6120000000001</v>
      </c>
      <c r="I12" s="916">
        <v>287.35000000000002</v>
      </c>
      <c r="J12" s="916">
        <v>1095.384</v>
      </c>
      <c r="K12" s="916">
        <v>1029041.097</v>
      </c>
      <c r="L12" s="916">
        <v>44141.510999999999</v>
      </c>
      <c r="M12" s="916">
        <v>109302.405</v>
      </c>
      <c r="N12" s="916">
        <v>675943.44200000004</v>
      </c>
      <c r="O12" s="916">
        <v>8142.9170000000004</v>
      </c>
      <c r="P12" s="916">
        <v>50798.159</v>
      </c>
      <c r="Q12" s="916">
        <v>0</v>
      </c>
      <c r="R12" s="916">
        <v>0</v>
      </c>
      <c r="S12" s="916">
        <v>0</v>
      </c>
      <c r="T12" s="916">
        <v>263634.10742000001</v>
      </c>
      <c r="U12" s="916">
        <v>6918.39203</v>
      </c>
      <c r="V12" s="916">
        <v>22314.72148</v>
      </c>
      <c r="W12" s="916">
        <v>91.97</v>
      </c>
      <c r="X12" s="916">
        <v>0</v>
      </c>
      <c r="Y12" s="916">
        <v>33.667000000000002</v>
      </c>
      <c r="Z12" s="917">
        <v>2215769.7400000002</v>
      </c>
    </row>
    <row r="13" spans="1:26" s="912" customFormat="1" ht="20.100000000000001" customHeight="1">
      <c r="A13" s="15" t="s">
        <v>31</v>
      </c>
      <c r="B13" s="916">
        <v>0</v>
      </c>
      <c r="C13" s="916">
        <v>0</v>
      </c>
      <c r="D13" s="916">
        <v>0</v>
      </c>
      <c r="E13" s="916">
        <v>0</v>
      </c>
      <c r="F13" s="916">
        <v>0</v>
      </c>
      <c r="G13" s="916">
        <v>0</v>
      </c>
      <c r="H13" s="916">
        <v>973.02499999999998</v>
      </c>
      <c r="I13" s="916">
        <v>0</v>
      </c>
      <c r="J13" s="916">
        <v>73.811999999999998</v>
      </c>
      <c r="K13" s="916">
        <v>67036.596000000005</v>
      </c>
      <c r="L13" s="916">
        <v>0</v>
      </c>
      <c r="M13" s="916">
        <v>12905.263999999999</v>
      </c>
      <c r="N13" s="916">
        <v>61682.014000000003</v>
      </c>
      <c r="O13" s="916">
        <v>18.988</v>
      </c>
      <c r="P13" s="916">
        <v>9477.3919999999998</v>
      </c>
      <c r="Q13" s="916">
        <v>0</v>
      </c>
      <c r="R13" s="916">
        <v>0</v>
      </c>
      <c r="S13" s="916">
        <v>0</v>
      </c>
      <c r="T13" s="916">
        <v>740419.50790999993</v>
      </c>
      <c r="U13" s="916">
        <v>45951.506030000004</v>
      </c>
      <c r="V13" s="916">
        <v>38709.289400000001</v>
      </c>
      <c r="W13" s="916">
        <v>266077.49900000001</v>
      </c>
      <c r="X13" s="916">
        <v>10.523999999999999</v>
      </c>
      <c r="Y13" s="916">
        <v>7834.6170000000002</v>
      </c>
      <c r="Z13" s="917">
        <v>1251170.0379999999</v>
      </c>
    </row>
    <row r="14" spans="1:26" s="912" customFormat="1" ht="20.100000000000001" customHeight="1">
      <c r="A14" s="15" t="s">
        <v>32</v>
      </c>
      <c r="B14" s="916">
        <v>0</v>
      </c>
      <c r="C14" s="916">
        <v>0</v>
      </c>
      <c r="D14" s="916">
        <v>0</v>
      </c>
      <c r="E14" s="916">
        <v>0</v>
      </c>
      <c r="F14" s="916">
        <v>0</v>
      </c>
      <c r="G14" s="916">
        <v>0</v>
      </c>
      <c r="H14" s="916">
        <v>167.21700000000001</v>
      </c>
      <c r="I14" s="916">
        <v>24.841000000000001</v>
      </c>
      <c r="J14" s="916">
        <v>74.974000000000004</v>
      </c>
      <c r="K14" s="916">
        <v>60694.631999999998</v>
      </c>
      <c r="L14" s="916">
        <v>5835.424</v>
      </c>
      <c r="M14" s="916">
        <v>12969.567999999999</v>
      </c>
      <c r="N14" s="916">
        <v>43087.360000000001</v>
      </c>
      <c r="O14" s="916">
        <v>2431.1239999999998</v>
      </c>
      <c r="P14" s="916">
        <v>6330.8050000000003</v>
      </c>
      <c r="Q14" s="916">
        <v>23642.023209999999</v>
      </c>
      <c r="R14" s="916">
        <v>0</v>
      </c>
      <c r="S14" s="916">
        <v>0</v>
      </c>
      <c r="T14" s="916">
        <v>78425.302810000008</v>
      </c>
      <c r="U14" s="916">
        <v>3238.5025299999998</v>
      </c>
      <c r="V14" s="916">
        <v>7706.2461700000003</v>
      </c>
      <c r="W14" s="916">
        <v>0</v>
      </c>
      <c r="X14" s="916">
        <v>0</v>
      </c>
      <c r="Y14" s="916">
        <v>0</v>
      </c>
      <c r="Z14" s="917">
        <v>244628.02299999999</v>
      </c>
    </row>
    <row r="15" spans="1:26" s="912" customFormat="1" ht="20.100000000000001" customHeight="1">
      <c r="A15" s="15" t="s">
        <v>33</v>
      </c>
      <c r="B15" s="916">
        <v>0</v>
      </c>
      <c r="C15" s="916">
        <v>0</v>
      </c>
      <c r="D15" s="916">
        <v>0</v>
      </c>
      <c r="E15" s="916">
        <v>0</v>
      </c>
      <c r="F15" s="916">
        <v>0</v>
      </c>
      <c r="G15" s="916">
        <v>0</v>
      </c>
      <c r="H15" s="916">
        <v>4240.4920000000002</v>
      </c>
      <c r="I15" s="916">
        <v>0</v>
      </c>
      <c r="J15" s="916">
        <v>1883.4269999999999</v>
      </c>
      <c r="K15" s="916">
        <v>0</v>
      </c>
      <c r="L15" s="916">
        <v>0</v>
      </c>
      <c r="M15" s="916">
        <v>0</v>
      </c>
      <c r="N15" s="916">
        <v>0</v>
      </c>
      <c r="O15" s="916">
        <v>0</v>
      </c>
      <c r="P15" s="916">
        <v>0</v>
      </c>
      <c r="Q15" s="916">
        <v>911493.63030999992</v>
      </c>
      <c r="R15" s="916">
        <v>13397.22824</v>
      </c>
      <c r="S15" s="916">
        <v>116551.73298</v>
      </c>
      <c r="T15" s="916">
        <v>424914.33181</v>
      </c>
      <c r="U15" s="916">
        <v>195.83002999999999</v>
      </c>
      <c r="V15" s="916">
        <v>47489.611720000001</v>
      </c>
      <c r="W15" s="916">
        <v>0</v>
      </c>
      <c r="X15" s="916">
        <v>0</v>
      </c>
      <c r="Y15" s="916">
        <v>0</v>
      </c>
      <c r="Z15" s="917">
        <v>1520166.2849999999</v>
      </c>
    </row>
    <row r="16" spans="1:26" s="912" customFormat="1" ht="20.100000000000001" customHeight="1">
      <c r="A16" s="15" t="s">
        <v>34</v>
      </c>
      <c r="B16" s="916">
        <v>2858.8969999999999</v>
      </c>
      <c r="C16" s="916">
        <v>0</v>
      </c>
      <c r="D16" s="916">
        <v>0</v>
      </c>
      <c r="E16" s="916">
        <v>25041.793000000001</v>
      </c>
      <c r="F16" s="916">
        <v>0</v>
      </c>
      <c r="G16" s="916">
        <v>130.22800000000001</v>
      </c>
      <c r="H16" s="916">
        <v>164373.027</v>
      </c>
      <c r="I16" s="916">
        <v>1497.0830000000001</v>
      </c>
      <c r="J16" s="916">
        <v>17790.266</v>
      </c>
      <c r="K16" s="916">
        <v>264671.283</v>
      </c>
      <c r="L16" s="916">
        <v>2044.9079999999999</v>
      </c>
      <c r="M16" s="916">
        <v>32183.61</v>
      </c>
      <c r="N16" s="916">
        <v>23726.837</v>
      </c>
      <c r="O16" s="916">
        <v>84.263999999999996</v>
      </c>
      <c r="P16" s="916">
        <v>713.96799999999996</v>
      </c>
      <c r="Q16" s="916">
        <v>0</v>
      </c>
      <c r="R16" s="916">
        <v>0</v>
      </c>
      <c r="S16" s="916">
        <v>0</v>
      </c>
      <c r="T16" s="916">
        <v>904261.67412999994</v>
      </c>
      <c r="U16" s="916">
        <v>11289.728230000001</v>
      </c>
      <c r="V16" s="916">
        <v>47176.482360000002</v>
      </c>
      <c r="W16" s="916">
        <v>0</v>
      </c>
      <c r="X16" s="916">
        <v>0</v>
      </c>
      <c r="Y16" s="916">
        <v>0</v>
      </c>
      <c r="Z16" s="917">
        <v>1497844.054</v>
      </c>
    </row>
    <row r="17" spans="1:27" s="912" customFormat="1" ht="20.100000000000001" customHeight="1">
      <c r="A17" s="15" t="s">
        <v>35</v>
      </c>
      <c r="B17" s="916">
        <v>0</v>
      </c>
      <c r="C17" s="916">
        <v>0</v>
      </c>
      <c r="D17" s="916">
        <v>510.94099999999997</v>
      </c>
      <c r="E17" s="916">
        <v>0</v>
      </c>
      <c r="F17" s="916">
        <v>0</v>
      </c>
      <c r="G17" s="916">
        <v>841.81</v>
      </c>
      <c r="H17" s="916">
        <v>29049.859</v>
      </c>
      <c r="I17" s="916">
        <v>296.68900000000002</v>
      </c>
      <c r="J17" s="916">
        <v>3379.2779999999998</v>
      </c>
      <c r="K17" s="916">
        <v>274846.47700000001</v>
      </c>
      <c r="L17" s="916">
        <v>12428.234</v>
      </c>
      <c r="M17" s="916">
        <v>38439.974000000002</v>
      </c>
      <c r="N17" s="916">
        <v>150931.641</v>
      </c>
      <c r="O17" s="916">
        <v>4684.7380000000003</v>
      </c>
      <c r="P17" s="916">
        <v>17950.129000000001</v>
      </c>
      <c r="Q17" s="916">
        <v>0</v>
      </c>
      <c r="R17" s="916">
        <v>0</v>
      </c>
      <c r="S17" s="916">
        <v>0</v>
      </c>
      <c r="T17" s="916">
        <v>42362.959350000005</v>
      </c>
      <c r="U17" s="916">
        <v>1386.6741000000002</v>
      </c>
      <c r="V17" s="916">
        <v>3387.02</v>
      </c>
      <c r="W17" s="916">
        <v>0</v>
      </c>
      <c r="X17" s="916">
        <v>0</v>
      </c>
      <c r="Y17" s="916">
        <v>0</v>
      </c>
      <c r="Z17" s="917">
        <v>580496.429</v>
      </c>
    </row>
    <row r="18" spans="1:27" s="912" customFormat="1" ht="20.100000000000001" customHeight="1">
      <c r="A18" s="15" t="s">
        <v>36</v>
      </c>
      <c r="B18" s="916">
        <v>0</v>
      </c>
      <c r="C18" s="916">
        <v>0</v>
      </c>
      <c r="D18" s="916">
        <v>0</v>
      </c>
      <c r="E18" s="916">
        <v>0</v>
      </c>
      <c r="F18" s="916">
        <v>0</v>
      </c>
      <c r="G18" s="916">
        <v>0</v>
      </c>
      <c r="H18" s="916">
        <v>1073.796</v>
      </c>
      <c r="I18" s="916">
        <v>330.18</v>
      </c>
      <c r="J18" s="916">
        <v>3764.5680000000002</v>
      </c>
      <c r="K18" s="916">
        <v>97759.925000000003</v>
      </c>
      <c r="L18" s="916">
        <v>13698.364</v>
      </c>
      <c r="M18" s="916">
        <v>42231.105000000003</v>
      </c>
      <c r="N18" s="916">
        <v>144723.269</v>
      </c>
      <c r="O18" s="916">
        <v>7394.38</v>
      </c>
      <c r="P18" s="916">
        <v>21806.719000000001</v>
      </c>
      <c r="Q18" s="916">
        <v>0</v>
      </c>
      <c r="R18" s="916">
        <v>0</v>
      </c>
      <c r="S18" s="916">
        <v>0</v>
      </c>
      <c r="T18" s="916">
        <v>18109.637350000001</v>
      </c>
      <c r="U18" s="916">
        <v>844.10953000000006</v>
      </c>
      <c r="V18" s="916">
        <v>3220.7108699999999</v>
      </c>
      <c r="W18" s="916">
        <v>14165.888000000001</v>
      </c>
      <c r="X18" s="916">
        <v>0</v>
      </c>
      <c r="Y18" s="916">
        <v>3100.3910000000001</v>
      </c>
      <c r="Z18" s="917">
        <v>372223.04800000001</v>
      </c>
    </row>
    <row r="19" spans="1:27" s="912" customFormat="1" ht="20.100000000000001" customHeight="1">
      <c r="A19" s="15" t="s">
        <v>37</v>
      </c>
      <c r="B19" s="916">
        <v>0</v>
      </c>
      <c r="C19" s="916">
        <v>0</v>
      </c>
      <c r="D19" s="916">
        <v>0</v>
      </c>
      <c r="E19" s="916">
        <v>0</v>
      </c>
      <c r="F19" s="916">
        <v>0</v>
      </c>
      <c r="G19" s="916">
        <v>0</v>
      </c>
      <c r="H19" s="916">
        <v>2091.424</v>
      </c>
      <c r="I19" s="916">
        <v>0</v>
      </c>
      <c r="J19" s="916">
        <v>387.66500000000002</v>
      </c>
      <c r="K19" s="916">
        <v>144215.05100000001</v>
      </c>
      <c r="L19" s="916">
        <v>2767.335</v>
      </c>
      <c r="M19" s="916">
        <v>9632.0730000000003</v>
      </c>
      <c r="N19" s="916">
        <v>132037.15100000001</v>
      </c>
      <c r="O19" s="916">
        <v>349.108</v>
      </c>
      <c r="P19" s="916">
        <v>11489.486000000001</v>
      </c>
      <c r="Q19" s="916">
        <v>0</v>
      </c>
      <c r="R19" s="916">
        <v>0</v>
      </c>
      <c r="S19" s="916">
        <v>0</v>
      </c>
      <c r="T19" s="916">
        <v>0</v>
      </c>
      <c r="U19" s="916">
        <v>0</v>
      </c>
      <c r="V19" s="916">
        <v>0</v>
      </c>
      <c r="W19" s="916">
        <v>0</v>
      </c>
      <c r="X19" s="916">
        <v>0</v>
      </c>
      <c r="Y19" s="916">
        <v>0</v>
      </c>
      <c r="Z19" s="917">
        <v>302969.29599999997</v>
      </c>
    </row>
    <row r="20" spans="1:27" s="912" customFormat="1" ht="28.5" customHeight="1" thickBot="1">
      <c r="A20" s="90" t="s">
        <v>38</v>
      </c>
      <c r="B20" s="918">
        <v>2858.8969999999999</v>
      </c>
      <c r="C20" s="918">
        <v>0</v>
      </c>
      <c r="D20" s="918">
        <v>510.94099999999997</v>
      </c>
      <c r="E20" s="918">
        <v>25041.793000000001</v>
      </c>
      <c r="F20" s="918">
        <v>0</v>
      </c>
      <c r="G20" s="918">
        <v>972.03800000000001</v>
      </c>
      <c r="H20" s="918">
        <v>213805.41200000001</v>
      </c>
      <c r="I20" s="918">
        <v>2632.1639999999998</v>
      </c>
      <c r="J20" s="918">
        <v>32114.353999999999</v>
      </c>
      <c r="K20" s="918">
        <v>3401438.6679999996</v>
      </c>
      <c r="L20" s="918">
        <v>88808.978000000003</v>
      </c>
      <c r="M20" s="918">
        <v>397370.83199999994</v>
      </c>
      <c r="N20" s="918">
        <v>2835127.8839999996</v>
      </c>
      <c r="O20" s="918">
        <v>26344.731</v>
      </c>
      <c r="P20" s="918">
        <v>285380.47699999996</v>
      </c>
      <c r="Q20" s="919">
        <v>1036739.1251599999</v>
      </c>
      <c r="R20" s="919">
        <v>13397.22824</v>
      </c>
      <c r="S20" s="919">
        <v>129183.43583</v>
      </c>
      <c r="T20" s="916">
        <v>5038110.8710399996</v>
      </c>
      <c r="U20" s="916">
        <v>258495.91475999999</v>
      </c>
      <c r="V20" s="916">
        <v>333371.97308999998</v>
      </c>
      <c r="W20" s="918">
        <v>305510.234</v>
      </c>
      <c r="X20" s="918">
        <v>10.523999999999999</v>
      </c>
      <c r="Y20" s="918">
        <v>11224.618</v>
      </c>
      <c r="Z20" s="920">
        <v>14438451.139</v>
      </c>
    </row>
    <row r="21" spans="1:27" s="912" customFormat="1">
      <c r="A21" s="916" t="s">
        <v>914</v>
      </c>
      <c r="B21" s="921"/>
      <c r="N21" s="921"/>
      <c r="P21" s="921"/>
      <c r="T21" s="922"/>
      <c r="U21" s="922"/>
      <c r="V21" s="922"/>
      <c r="Y21" s="921"/>
    </row>
    <row r="22" spans="1:27" s="895" customFormat="1">
      <c r="A22" s="95"/>
      <c r="B22" s="923"/>
      <c r="C22" s="912"/>
      <c r="D22" s="924"/>
      <c r="E22" s="925"/>
      <c r="F22" s="925"/>
      <c r="G22" s="925"/>
      <c r="H22" s="925"/>
      <c r="I22" s="925"/>
      <c r="J22" s="925"/>
      <c r="K22" s="925"/>
      <c r="L22" s="925"/>
      <c r="M22" s="925"/>
      <c r="N22" s="925"/>
      <c r="O22" s="912"/>
      <c r="P22" s="912"/>
      <c r="Q22" s="912"/>
      <c r="R22" s="912"/>
      <c r="S22" s="912"/>
      <c r="T22" s="921"/>
      <c r="U22" s="921"/>
      <c r="V22" s="921"/>
      <c r="W22" s="912"/>
      <c r="X22" s="912"/>
      <c r="Y22" s="912"/>
      <c r="Z22" s="912"/>
      <c r="AA22" s="912"/>
    </row>
    <row r="23" spans="1:27" s="895" customFormat="1">
      <c r="A23" s="95"/>
      <c r="T23" s="926"/>
    </row>
    <row r="24" spans="1:27" s="895" customFormat="1">
      <c r="A24" s="95"/>
      <c r="F24" s="926"/>
      <c r="T24" s="926"/>
    </row>
    <row r="25" spans="1:27" s="895" customFormat="1">
      <c r="T25" s="926"/>
    </row>
    <row r="26" spans="1:27" s="895" customFormat="1">
      <c r="T26" s="926"/>
    </row>
    <row r="27" spans="1:27" s="895" customFormat="1">
      <c r="T27" s="926"/>
    </row>
    <row r="28" spans="1:27" s="895" customFormat="1">
      <c r="T28" s="926"/>
    </row>
    <row r="29" spans="1:27" s="895" customFormat="1">
      <c r="T29" s="926"/>
    </row>
    <row r="30" spans="1:27" s="895" customFormat="1">
      <c r="T30" s="926"/>
    </row>
    <row r="31" spans="1:27">
      <c r="T31" s="926"/>
    </row>
    <row r="32" spans="1:27">
      <c r="T32" s="926"/>
    </row>
    <row r="33" spans="20:20">
      <c r="T33" s="926"/>
    </row>
    <row r="34" spans="20:20">
      <c r="T34" s="926"/>
    </row>
    <row r="35" spans="20:20">
      <c r="T35" s="926"/>
    </row>
    <row r="36" spans="20:20">
      <c r="T36" s="926"/>
    </row>
    <row r="37" spans="20:20">
      <c r="T37" s="926"/>
    </row>
  </sheetData>
  <mergeCells count="7">
    <mergeCell ref="A2:Z2"/>
    <mergeCell ref="A6:A8"/>
    <mergeCell ref="Q6:V6"/>
    <mergeCell ref="W6:Y6"/>
    <mergeCell ref="Z6:Z8"/>
    <mergeCell ref="Q7:S7"/>
    <mergeCell ref="T7:V7"/>
  </mergeCells>
  <hyperlinks>
    <hyperlink ref="A1" location="Índice!A1" display="Volver al Índice" xr:uid="{293A3BC8-A922-4764-9F6A-780593D5B5E4}"/>
  </hyperlinks>
  <printOptions horizontalCentered="1" verticalCentered="1"/>
  <pageMargins left="0.19685039370078741" right="0.19685039370078741" top="0.59055118110236227" bottom="0.59055118110236227" header="0.59055118110236227" footer="0.59055118110236227"/>
  <pageSetup paperSize="9" scale="58" fitToWidth="0"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305C2-AF66-44BF-9415-74FAEB722047}">
  <dimension ref="A1:I28"/>
  <sheetViews>
    <sheetView showGridLines="0" zoomScaleNormal="100" workbookViewId="0"/>
  </sheetViews>
  <sheetFormatPr baseColWidth="10" defaultRowHeight="12.75"/>
  <cols>
    <col min="1" max="1" width="30.85546875" style="7" customWidth="1"/>
    <col min="2" max="2" width="22" style="7" customWidth="1"/>
    <col min="3" max="3" width="20.5703125" style="7" customWidth="1"/>
    <col min="4" max="4" width="21.42578125" style="7" customWidth="1"/>
    <col min="5" max="7" width="20.5703125" style="7" customWidth="1"/>
    <col min="8" max="8" width="11.42578125" style="7"/>
    <col min="9" max="9" width="12.5703125" style="7" bestFit="1" customWidth="1"/>
    <col min="10" max="16384" width="11.42578125" style="7"/>
  </cols>
  <sheetData>
    <row r="1" spans="1:8" s="1" customFormat="1" ht="25.5" customHeight="1">
      <c r="A1" s="1183" t="s">
        <v>1064</v>
      </c>
      <c r="B1" s="68"/>
      <c r="C1" s="68"/>
      <c r="D1" s="68"/>
      <c r="E1" s="68"/>
      <c r="F1" s="68"/>
      <c r="G1" s="68"/>
    </row>
    <row r="2" spans="1:8" s="501" customFormat="1" ht="58.5" customHeight="1">
      <c r="A2" s="557" t="s">
        <v>884</v>
      </c>
      <c r="B2" s="557"/>
      <c r="C2" s="557"/>
      <c r="D2" s="557"/>
      <c r="E2" s="557"/>
      <c r="F2" s="557"/>
      <c r="G2" s="557"/>
    </row>
    <row r="3" spans="1:8" s="502" customFormat="1" ht="27" customHeight="1">
      <c r="A3" s="124">
        <v>45473</v>
      </c>
      <c r="B3" s="124"/>
      <c r="C3" s="124"/>
      <c r="D3" s="124"/>
      <c r="E3" s="124"/>
      <c r="F3" s="124"/>
      <c r="G3" s="124"/>
    </row>
    <row r="4" spans="1:8" s="105" customFormat="1" ht="23.25" customHeight="1">
      <c r="A4" s="503" t="s">
        <v>64</v>
      </c>
      <c r="B4" s="503"/>
      <c r="C4" s="503"/>
      <c r="D4" s="503"/>
      <c r="E4" s="503"/>
      <c r="F4" s="503"/>
      <c r="G4" s="503"/>
    </row>
    <row r="5" spans="1:8" s="94" customFormat="1" ht="13.5" thickBot="1"/>
    <row r="6" spans="1:8" s="94" customFormat="1" ht="71.25" customHeight="1">
      <c r="A6" s="547" t="s">
        <v>576</v>
      </c>
      <c r="B6" s="548" t="s">
        <v>885</v>
      </c>
      <c r="C6" s="548" t="s">
        <v>886</v>
      </c>
      <c r="D6" s="548" t="s">
        <v>887</v>
      </c>
      <c r="E6" s="548" t="s">
        <v>888</v>
      </c>
      <c r="F6" s="548" t="s">
        <v>889</v>
      </c>
      <c r="G6" s="181" t="s">
        <v>890</v>
      </c>
    </row>
    <row r="7" spans="1:8" s="94" customFormat="1" ht="9" customHeight="1">
      <c r="B7" s="878"/>
      <c r="C7" s="878"/>
      <c r="D7" s="878"/>
      <c r="E7" s="878"/>
      <c r="F7" s="878"/>
      <c r="G7" s="879"/>
    </row>
    <row r="8" spans="1:8" s="15" customFormat="1" ht="20.100000000000001" customHeight="1">
      <c r="A8" s="21" t="s">
        <v>28</v>
      </c>
      <c r="B8" s="214">
        <v>78.329425776572791</v>
      </c>
      <c r="C8" s="214">
        <v>4.2791481060789209</v>
      </c>
      <c r="D8" s="214">
        <v>4.1302108477248511</v>
      </c>
      <c r="E8" s="214">
        <v>7.480329465791832</v>
      </c>
      <c r="F8" s="214">
        <v>5.780885803831616</v>
      </c>
      <c r="G8" s="880">
        <v>2492949.0719999997</v>
      </c>
      <c r="H8" s="881"/>
    </row>
    <row r="9" spans="1:8" s="15" customFormat="1" ht="20.100000000000001" customHeight="1">
      <c r="A9" s="21" t="s">
        <v>29</v>
      </c>
      <c r="B9" s="214">
        <v>85.10806929004147</v>
      </c>
      <c r="C9" s="214">
        <v>5.2528270253218654</v>
      </c>
      <c r="D9" s="214">
        <v>2.0414551592421</v>
      </c>
      <c r="E9" s="214">
        <v>4.1156435502819608</v>
      </c>
      <c r="F9" s="214">
        <v>3.4820049751125919</v>
      </c>
      <c r="G9" s="880">
        <v>3945180.2620000006</v>
      </c>
      <c r="H9" s="881"/>
    </row>
    <row r="10" spans="1:8" s="15" customFormat="1" ht="20.100000000000001" customHeight="1">
      <c r="A10" s="21" t="s">
        <v>30</v>
      </c>
      <c r="B10" s="214">
        <v>85.749136304416268</v>
      </c>
      <c r="C10" s="214">
        <v>3.5294486825050937</v>
      </c>
      <c r="D10" s="214">
        <v>1.9780416853336844</v>
      </c>
      <c r="E10" s="214">
        <v>3.4717356599807423</v>
      </c>
      <c r="F10" s="214">
        <v>5.2716376677642005</v>
      </c>
      <c r="G10" s="880">
        <v>2204771.0279999999</v>
      </c>
      <c r="H10" s="881"/>
    </row>
    <row r="11" spans="1:8" s="15" customFormat="1" ht="20.100000000000001" customHeight="1">
      <c r="A11" s="21" t="s">
        <v>31</v>
      </c>
      <c r="B11" s="214">
        <v>80.677279379024498</v>
      </c>
      <c r="C11" s="214">
        <v>5.6711650994995457</v>
      </c>
      <c r="D11" s="214">
        <v>4.2459706273036923</v>
      </c>
      <c r="E11" s="214">
        <v>7.080437170392603</v>
      </c>
      <c r="F11" s="214">
        <v>2.3251477237796552</v>
      </c>
      <c r="G11" s="880">
        <v>1255413.6540000001</v>
      </c>
      <c r="H11" s="881"/>
    </row>
    <row r="12" spans="1:8" s="15" customFormat="1" ht="20.100000000000001" customHeight="1">
      <c r="A12" s="21" t="s">
        <v>32</v>
      </c>
      <c r="B12" s="214">
        <v>73.566176798651966</v>
      </c>
      <c r="C12" s="214">
        <v>5.9333016628936424</v>
      </c>
      <c r="D12" s="214">
        <v>4.5499684256956723</v>
      </c>
      <c r="E12" s="214">
        <v>9.7676721324632911</v>
      </c>
      <c r="F12" s="214">
        <v>6.1828809802954225</v>
      </c>
      <c r="G12" s="880">
        <v>243406.788</v>
      </c>
      <c r="H12" s="881"/>
    </row>
    <row r="13" spans="1:8" s="15" customFormat="1" ht="20.100000000000001" customHeight="1">
      <c r="A13" s="21" t="s">
        <v>33</v>
      </c>
      <c r="B13" s="214">
        <v>81.343723097959355</v>
      </c>
      <c r="C13" s="214">
        <v>2.4125952289435619</v>
      </c>
      <c r="D13" s="214">
        <v>2.9180692092396328</v>
      </c>
      <c r="E13" s="214">
        <v>4.6819353168282829</v>
      </c>
      <c r="F13" s="214">
        <v>8.6436771470291784</v>
      </c>
      <c r="G13" s="880">
        <v>1520171.6209999998</v>
      </c>
      <c r="H13" s="881"/>
    </row>
    <row r="14" spans="1:8" s="15" customFormat="1" ht="20.100000000000001" customHeight="1">
      <c r="A14" s="21" t="s">
        <v>891</v>
      </c>
      <c r="B14" s="214">
        <v>78.331046212323841</v>
      </c>
      <c r="C14" s="214">
        <v>8.4578975947553481</v>
      </c>
      <c r="D14" s="214">
        <v>3.5574957457152689</v>
      </c>
      <c r="E14" s="214">
        <v>5.2814223581976991</v>
      </c>
      <c r="F14" s="214">
        <v>4.372138089007847</v>
      </c>
      <c r="G14" s="880">
        <v>1496327.327</v>
      </c>
      <c r="H14" s="881"/>
    </row>
    <row r="15" spans="1:8" s="15" customFormat="1" ht="20.100000000000001" customHeight="1">
      <c r="A15" s="21" t="s">
        <v>35</v>
      </c>
      <c r="B15" s="214">
        <v>82.108545687112027</v>
      </c>
      <c r="C15" s="214">
        <v>4.4363574204678704</v>
      </c>
      <c r="D15" s="214">
        <v>2.0500084056426409</v>
      </c>
      <c r="E15" s="214">
        <v>2.9394758585925174</v>
      </c>
      <c r="F15" s="214">
        <v>8.4656126281849282</v>
      </c>
      <c r="G15" s="880">
        <v>579616.59900000005</v>
      </c>
      <c r="H15" s="881"/>
    </row>
    <row r="16" spans="1:8" s="15" customFormat="1" ht="20.100000000000001" customHeight="1">
      <c r="A16" s="21" t="s">
        <v>36</v>
      </c>
      <c r="B16" s="214">
        <v>71.296601026788252</v>
      </c>
      <c r="C16" s="214">
        <v>4.0547632989778295</v>
      </c>
      <c r="D16" s="214">
        <v>3.2305184474993904</v>
      </c>
      <c r="E16" s="214">
        <v>4.9065556610728995</v>
      </c>
      <c r="F16" s="214">
        <v>16.511561565661619</v>
      </c>
      <c r="G16" s="880">
        <v>370792.12500000006</v>
      </c>
      <c r="H16" s="881"/>
    </row>
    <row r="17" spans="1:9" s="15" customFormat="1" ht="20.100000000000001" customHeight="1">
      <c r="A17" s="21" t="s">
        <v>37</v>
      </c>
      <c r="B17" s="214">
        <v>87.841721871222589</v>
      </c>
      <c r="C17" s="214">
        <v>1.8241787150236226</v>
      </c>
      <c r="D17" s="214">
        <v>2.2775421260868773</v>
      </c>
      <c r="E17" s="214">
        <v>5.8161554149793337</v>
      </c>
      <c r="F17" s="214">
        <v>2.2404018726875696</v>
      </c>
      <c r="G17" s="880">
        <v>302394.27500000002</v>
      </c>
      <c r="H17" s="881"/>
    </row>
    <row r="18" spans="1:9" s="15" customFormat="1" ht="24.75" customHeight="1" thickBot="1">
      <c r="A18" s="767" t="s">
        <v>38</v>
      </c>
      <c r="B18" s="545">
        <v>81.933175285429826</v>
      </c>
      <c r="C18" s="545">
        <v>4.7662378435447117</v>
      </c>
      <c r="D18" s="545">
        <v>2.9132779696074476</v>
      </c>
      <c r="E18" s="545">
        <v>5.1424350568635093</v>
      </c>
      <c r="F18" s="545">
        <v>5.244873844554518</v>
      </c>
      <c r="G18" s="768">
        <v>14411022.750999998</v>
      </c>
      <c r="H18" s="881"/>
    </row>
    <row r="19" spans="1:9" s="94" customFormat="1" ht="14.25" customHeight="1">
      <c r="A19" s="139" t="s">
        <v>892</v>
      </c>
      <c r="B19" s="882"/>
      <c r="C19" s="882"/>
      <c r="D19" s="882"/>
      <c r="E19" s="882"/>
      <c r="F19" s="882"/>
      <c r="G19" s="882"/>
    </row>
    <row r="20" spans="1:9" s="123" customFormat="1" ht="14.1" customHeight="1">
      <c r="A20" s="139" t="s">
        <v>893</v>
      </c>
      <c r="B20" s="882"/>
      <c r="C20" s="882"/>
      <c r="D20" s="882"/>
      <c r="E20" s="882"/>
      <c r="F20" s="882"/>
      <c r="G20" s="882"/>
    </row>
    <row r="21" spans="1:9" s="123" customFormat="1" ht="14.1" customHeight="1">
      <c r="A21" s="139" t="s">
        <v>894</v>
      </c>
      <c r="B21" s="882"/>
      <c r="C21" s="882"/>
      <c r="D21" s="882"/>
      <c r="E21" s="882"/>
      <c r="F21" s="882"/>
      <c r="G21" s="882"/>
    </row>
    <row r="22" spans="1:9" s="94" customFormat="1" ht="14.1" customHeight="1">
      <c r="A22" s="883" t="s">
        <v>895</v>
      </c>
      <c r="B22" s="96"/>
      <c r="C22" s="96"/>
      <c r="D22" s="96"/>
      <c r="E22" s="96"/>
      <c r="F22" s="96"/>
      <c r="G22" s="96"/>
    </row>
    <row r="23" spans="1:9" s="94" customFormat="1">
      <c r="A23" s="883" t="s">
        <v>896</v>
      </c>
      <c r="B23" s="878"/>
      <c r="C23" s="878"/>
      <c r="D23" s="878"/>
      <c r="E23" s="878"/>
      <c r="F23" s="878"/>
      <c r="G23" s="878"/>
      <c r="I23" s="884"/>
    </row>
    <row r="24" spans="1:9" s="94" customFormat="1">
      <c r="A24" s="883" t="s">
        <v>897</v>
      </c>
      <c r="B24" s="878"/>
      <c r="C24" s="878"/>
      <c r="D24" s="878"/>
      <c r="E24" s="878"/>
      <c r="F24" s="878"/>
      <c r="G24" s="878"/>
      <c r="I24" s="884"/>
    </row>
    <row r="25" spans="1:9" s="94" customFormat="1">
      <c r="A25" s="95"/>
    </row>
    <row r="26" spans="1:9" s="94" customFormat="1"/>
    <row r="27" spans="1:9" s="94" customFormat="1"/>
    <row r="28" spans="1:9" s="94" customFormat="1"/>
  </sheetData>
  <mergeCells count="3">
    <mergeCell ref="A2:G2"/>
    <mergeCell ref="A3:G3"/>
    <mergeCell ref="A4:G4"/>
  </mergeCells>
  <hyperlinks>
    <hyperlink ref="A1" location="Índice!A1" display="Volver al Índice" xr:uid="{6C3CE777-A54A-4134-B5BE-4B4400BAE1EC}"/>
  </hyperlinks>
  <pageMargins left="1.1811023622047245" right="1.1811023622047245" top="0.98425196850393704" bottom="0.98425196850393704" header="0.59055118110236227" footer="0.59055118110236227"/>
  <pageSetup paperSize="9" scale="76" fitToWidth="0" fitToHeight="0"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FA253-CC52-4B1A-A4DA-3810EA8B4E8A}">
  <dimension ref="A1:AQ25"/>
  <sheetViews>
    <sheetView showGridLines="0" zoomScaleNormal="100" workbookViewId="0"/>
  </sheetViews>
  <sheetFormatPr baseColWidth="10" defaultColWidth="13.140625" defaultRowHeight="12.75"/>
  <cols>
    <col min="1" max="1" width="32.140625" style="1022" customWidth="1"/>
    <col min="2" max="2" width="8.140625" style="1022" customWidth="1"/>
    <col min="3" max="6" width="6.28515625" style="1022" customWidth="1"/>
    <col min="7" max="7" width="1.7109375" style="1022" customWidth="1"/>
    <col min="8" max="8" width="8.5703125" style="1022" customWidth="1"/>
    <col min="9" max="9" width="6.28515625" style="1022" customWidth="1"/>
    <col min="10" max="11" width="7.42578125" style="1022" bestFit="1" customWidth="1"/>
    <col min="12" max="12" width="6.28515625" style="1022" customWidth="1"/>
    <col min="13" max="13" width="1.7109375" style="1022" customWidth="1"/>
    <col min="14" max="14" width="7.42578125" style="1022" customWidth="1"/>
    <col min="15" max="18" width="6.28515625" style="1022" customWidth="1"/>
    <col min="19" max="19" width="1.7109375" style="1022" customWidth="1"/>
    <col min="20" max="20" width="8.5703125" style="1022" customWidth="1"/>
    <col min="21" max="24" width="6.28515625" style="1022" customWidth="1"/>
    <col min="25" max="25" width="1.140625" style="1022" customWidth="1"/>
    <col min="26" max="26" width="8.5703125" style="1022" customWidth="1"/>
    <col min="27" max="29" width="6.28515625" style="1022" customWidth="1"/>
    <col min="30" max="30" width="7" style="1022" customWidth="1"/>
    <col min="31" max="31" width="1.7109375" style="1022" customWidth="1"/>
    <col min="32" max="32" width="8.5703125" style="1022" customWidth="1"/>
    <col min="33" max="36" width="6.28515625" style="1022" customWidth="1"/>
    <col min="37" max="37" width="1.7109375" style="1022" customWidth="1"/>
    <col min="38" max="38" width="8.5703125" style="1022" customWidth="1"/>
    <col min="39" max="42" width="6.28515625" style="1022" customWidth="1"/>
    <col min="43" max="43" width="1.7109375" style="1022" customWidth="1"/>
    <col min="44" max="16384" width="13.140625" style="1022"/>
  </cols>
  <sheetData>
    <row r="1" spans="1:43" s="1015" customFormat="1" ht="21" customHeight="1">
      <c r="A1" s="1183" t="s">
        <v>1064</v>
      </c>
      <c r="B1" s="1014"/>
      <c r="C1" s="1014"/>
      <c r="D1" s="1014"/>
      <c r="E1" s="1014"/>
      <c r="F1" s="1014"/>
      <c r="G1" s="1014"/>
      <c r="H1" s="1014"/>
      <c r="I1" s="1014"/>
      <c r="J1" s="1014"/>
      <c r="K1" s="1014"/>
      <c r="L1" s="1014"/>
      <c r="M1" s="1014"/>
      <c r="N1" s="1014"/>
      <c r="O1" s="1014"/>
      <c r="P1" s="1014"/>
      <c r="Q1" s="1014"/>
      <c r="R1" s="1014"/>
      <c r="S1" s="1014"/>
      <c r="T1" s="1014"/>
      <c r="U1" s="1014"/>
      <c r="V1" s="1014"/>
      <c r="W1" s="1014"/>
      <c r="X1" s="1014"/>
      <c r="Y1" s="1014"/>
      <c r="Z1" s="1014"/>
      <c r="AA1" s="1014"/>
      <c r="AB1" s="1014"/>
      <c r="AC1" s="1014"/>
      <c r="AD1" s="1014"/>
      <c r="AE1" s="1014"/>
      <c r="AF1" s="1014"/>
      <c r="AG1" s="1014"/>
      <c r="AH1" s="1014"/>
      <c r="AI1" s="1014"/>
      <c r="AJ1" s="1014"/>
      <c r="AK1" s="1014"/>
      <c r="AL1" s="1014"/>
      <c r="AM1" s="1014"/>
      <c r="AN1" s="1014"/>
      <c r="AO1" s="1014"/>
      <c r="AP1" s="1014"/>
    </row>
    <row r="2" spans="1:43" s="1017" customFormat="1" ht="32.25" customHeight="1">
      <c r="A2" s="1016" t="s">
        <v>965</v>
      </c>
      <c r="B2" s="1016"/>
      <c r="C2" s="1016"/>
      <c r="D2" s="1016"/>
      <c r="E2" s="1016"/>
      <c r="F2" s="1016"/>
      <c r="G2" s="1016"/>
      <c r="H2" s="1016"/>
      <c r="I2" s="1016"/>
      <c r="J2" s="1016"/>
      <c r="K2" s="1016"/>
      <c r="L2" s="1016"/>
      <c r="M2" s="1016"/>
      <c r="N2" s="1016"/>
      <c r="O2" s="1016"/>
      <c r="P2" s="1016"/>
      <c r="Q2" s="1016"/>
      <c r="R2" s="1016"/>
      <c r="S2" s="1016"/>
      <c r="T2" s="1016"/>
      <c r="U2" s="1016"/>
      <c r="V2" s="1016"/>
      <c r="W2" s="1016"/>
      <c r="X2" s="1016"/>
      <c r="Y2" s="1016"/>
      <c r="Z2" s="1016"/>
      <c r="AA2" s="1016"/>
      <c r="AB2" s="1016"/>
      <c r="AC2" s="1016"/>
      <c r="AD2" s="1016"/>
      <c r="AE2" s="1016"/>
      <c r="AF2" s="1016"/>
      <c r="AG2" s="1016"/>
      <c r="AH2" s="1016"/>
      <c r="AI2" s="1016"/>
      <c r="AJ2" s="1016"/>
      <c r="AK2" s="1016"/>
      <c r="AL2" s="1016"/>
      <c r="AM2" s="1016"/>
      <c r="AN2" s="1016"/>
      <c r="AO2" s="1016"/>
      <c r="AP2" s="1016"/>
    </row>
    <row r="3" spans="1:43" s="1015" customFormat="1" ht="20.25" customHeight="1">
      <c r="A3" s="1018">
        <v>45473</v>
      </c>
      <c r="B3" s="1018"/>
      <c r="C3" s="1018"/>
      <c r="D3" s="1018"/>
      <c r="E3" s="1018"/>
      <c r="F3" s="1018"/>
      <c r="G3" s="1018"/>
      <c r="H3" s="1018"/>
      <c r="I3" s="1018"/>
      <c r="J3" s="1018"/>
      <c r="K3" s="1018"/>
      <c r="L3" s="1018"/>
      <c r="M3" s="1018"/>
      <c r="N3" s="1018"/>
      <c r="O3" s="1018"/>
      <c r="P3" s="1018"/>
      <c r="Q3" s="1018"/>
      <c r="R3" s="1018"/>
      <c r="S3" s="1018"/>
      <c r="T3" s="1018"/>
      <c r="U3" s="1018"/>
      <c r="V3" s="1018"/>
      <c r="W3" s="1018"/>
      <c r="X3" s="1018"/>
      <c r="Y3" s="1018"/>
      <c r="Z3" s="1018"/>
      <c r="AA3" s="1018"/>
      <c r="AB3" s="1018"/>
      <c r="AC3" s="1018"/>
      <c r="AD3" s="1018"/>
      <c r="AE3" s="1018"/>
      <c r="AF3" s="1018"/>
      <c r="AG3" s="1018"/>
      <c r="AH3" s="1018"/>
      <c r="AI3" s="1018"/>
      <c r="AJ3" s="1018"/>
      <c r="AK3" s="1018"/>
      <c r="AL3" s="1018"/>
      <c r="AM3" s="1018"/>
      <c r="AN3" s="1018"/>
      <c r="AO3" s="1018"/>
      <c r="AP3" s="1018"/>
    </row>
    <row r="4" spans="1:43" s="1015" customFormat="1" ht="16.5" customHeight="1">
      <c r="A4" s="1019" t="s">
        <v>64</v>
      </c>
      <c r="B4" s="1019"/>
      <c r="C4" s="1019"/>
      <c r="D4" s="1019"/>
      <c r="E4" s="1019"/>
      <c r="F4" s="1019"/>
      <c r="G4" s="1019"/>
      <c r="H4" s="1019"/>
      <c r="I4" s="1019"/>
      <c r="J4" s="1019"/>
      <c r="K4" s="1019"/>
      <c r="L4" s="1019"/>
      <c r="M4" s="1019"/>
      <c r="N4" s="1019"/>
      <c r="O4" s="1019"/>
      <c r="P4" s="1019"/>
      <c r="Q4" s="1019"/>
      <c r="R4" s="1019"/>
      <c r="S4" s="1019"/>
      <c r="T4" s="1019"/>
      <c r="U4" s="1019"/>
      <c r="V4" s="1019"/>
      <c r="W4" s="1019"/>
      <c r="X4" s="1019"/>
      <c r="Y4" s="1019"/>
      <c r="Z4" s="1019"/>
      <c r="AA4" s="1019"/>
      <c r="AB4" s="1019"/>
      <c r="AC4" s="1019"/>
      <c r="AD4" s="1019"/>
      <c r="AE4" s="1019"/>
      <c r="AF4" s="1019"/>
      <c r="AG4" s="1019"/>
      <c r="AH4" s="1019"/>
      <c r="AI4" s="1019"/>
      <c r="AJ4" s="1019"/>
      <c r="AK4" s="1019"/>
      <c r="AL4" s="1019"/>
      <c r="AM4" s="1019"/>
      <c r="AN4" s="1019"/>
      <c r="AO4" s="1019"/>
      <c r="AP4" s="1019"/>
    </row>
    <row r="5" spans="1:43" ht="13.5" thickBot="1">
      <c r="A5" s="1020"/>
      <c r="B5" s="1020"/>
      <c r="C5" s="1020"/>
      <c r="D5" s="1020"/>
      <c r="E5" s="1020"/>
      <c r="F5" s="1020"/>
      <c r="G5" s="1020"/>
      <c r="H5" s="1021"/>
      <c r="I5" s="1020"/>
      <c r="J5" s="1020"/>
      <c r="K5" s="1020"/>
      <c r="L5" s="1020"/>
      <c r="M5" s="1020"/>
      <c r="N5" s="1020"/>
      <c r="O5" s="1020"/>
      <c r="P5" s="1020"/>
      <c r="Q5" s="1020"/>
      <c r="R5" s="1020"/>
      <c r="S5" s="1020"/>
      <c r="T5" s="1020"/>
      <c r="U5" s="1020"/>
      <c r="V5" s="1020"/>
      <c r="W5" s="1020"/>
      <c r="X5" s="1020"/>
      <c r="Y5" s="1020"/>
      <c r="Z5" s="1020"/>
      <c r="AA5" s="1020"/>
      <c r="AB5" s="1020"/>
      <c r="AC5" s="1020"/>
      <c r="AD5" s="1020"/>
      <c r="AE5" s="1020"/>
      <c r="AF5" s="1020"/>
      <c r="AG5" s="1020"/>
      <c r="AH5" s="1020"/>
      <c r="AI5" s="1020"/>
      <c r="AJ5" s="1020"/>
      <c r="AK5" s="1020"/>
      <c r="AL5" s="1020"/>
      <c r="AM5" s="1020"/>
      <c r="AN5" s="1020"/>
      <c r="AO5" s="1020"/>
      <c r="AP5" s="1020"/>
      <c r="AQ5" s="1020"/>
    </row>
    <row r="6" spans="1:43" s="1026" customFormat="1" ht="29.25" customHeight="1">
      <c r="A6" s="1023" t="s">
        <v>1</v>
      </c>
      <c r="B6" s="1024" t="s">
        <v>953</v>
      </c>
      <c r="C6" s="1024"/>
      <c r="D6" s="1024"/>
      <c r="E6" s="1024"/>
      <c r="F6" s="1024"/>
      <c r="G6" s="1025"/>
      <c r="H6" s="1024" t="s">
        <v>907</v>
      </c>
      <c r="I6" s="1024"/>
      <c r="J6" s="1024"/>
      <c r="K6" s="1024"/>
      <c r="L6" s="1024"/>
      <c r="M6" s="1025"/>
      <c r="N6" s="1024" t="s">
        <v>908</v>
      </c>
      <c r="O6" s="1024"/>
      <c r="P6" s="1024"/>
      <c r="Q6" s="1024"/>
      <c r="R6" s="1024"/>
      <c r="S6" s="1025"/>
      <c r="T6" s="1024" t="s">
        <v>909</v>
      </c>
      <c r="U6" s="1024"/>
      <c r="V6" s="1024"/>
      <c r="W6" s="1024"/>
      <c r="X6" s="1024"/>
      <c r="Y6" s="1025"/>
      <c r="Z6" s="1024" t="s">
        <v>45</v>
      </c>
      <c r="AA6" s="1024"/>
      <c r="AB6" s="1024"/>
      <c r="AC6" s="1024"/>
      <c r="AD6" s="1024"/>
      <c r="AE6" s="1025"/>
      <c r="AF6" s="1024" t="s">
        <v>46</v>
      </c>
      <c r="AG6" s="1024"/>
      <c r="AH6" s="1024"/>
      <c r="AI6" s="1024"/>
      <c r="AJ6" s="1024"/>
      <c r="AK6" s="1025"/>
      <c r="AL6" s="1024" t="s">
        <v>966</v>
      </c>
      <c r="AM6" s="1024"/>
      <c r="AN6" s="1024"/>
      <c r="AO6" s="1024"/>
      <c r="AP6" s="1024"/>
      <c r="AQ6" s="1025"/>
    </row>
    <row r="7" spans="1:43" s="1026" customFormat="1" ht="16.5" customHeight="1">
      <c r="A7" s="1027"/>
      <c r="B7" s="1028">
        <v>0</v>
      </c>
      <c r="C7" s="1028">
        <v>1</v>
      </c>
      <c r="D7" s="1028">
        <v>2</v>
      </c>
      <c r="E7" s="1028">
        <v>3</v>
      </c>
      <c r="F7" s="1028">
        <v>4</v>
      </c>
      <c r="G7" s="1028"/>
      <c r="H7" s="1028">
        <v>0</v>
      </c>
      <c r="I7" s="1028">
        <v>1</v>
      </c>
      <c r="J7" s="1028">
        <v>2</v>
      </c>
      <c r="K7" s="1028">
        <v>3</v>
      </c>
      <c r="L7" s="1028">
        <v>4</v>
      </c>
      <c r="M7" s="1028"/>
      <c r="N7" s="1028">
        <v>0</v>
      </c>
      <c r="O7" s="1028">
        <v>1</v>
      </c>
      <c r="P7" s="1028">
        <v>2</v>
      </c>
      <c r="Q7" s="1028">
        <v>3</v>
      </c>
      <c r="R7" s="1028">
        <v>4</v>
      </c>
      <c r="S7" s="1028"/>
      <c r="T7" s="1028">
        <v>0</v>
      </c>
      <c r="U7" s="1028">
        <v>1</v>
      </c>
      <c r="V7" s="1028">
        <v>2</v>
      </c>
      <c r="W7" s="1028">
        <v>3</v>
      </c>
      <c r="X7" s="1028">
        <v>4</v>
      </c>
      <c r="Y7" s="1028"/>
      <c r="Z7" s="1028">
        <v>0</v>
      </c>
      <c r="AA7" s="1028">
        <v>1</v>
      </c>
      <c r="AB7" s="1028">
        <v>2</v>
      </c>
      <c r="AC7" s="1028">
        <v>3</v>
      </c>
      <c r="AD7" s="1028">
        <v>4</v>
      </c>
      <c r="AE7" s="1028"/>
      <c r="AF7" s="1028">
        <v>0</v>
      </c>
      <c r="AG7" s="1028">
        <v>1</v>
      </c>
      <c r="AH7" s="1028">
        <v>2</v>
      </c>
      <c r="AI7" s="1028">
        <v>3</v>
      </c>
      <c r="AJ7" s="1028">
        <v>4</v>
      </c>
      <c r="AK7" s="1028"/>
      <c r="AL7" s="1028">
        <v>0</v>
      </c>
      <c r="AM7" s="1028">
        <v>1</v>
      </c>
      <c r="AN7" s="1028">
        <v>2</v>
      </c>
      <c r="AO7" s="1028">
        <v>3</v>
      </c>
      <c r="AP7" s="1028">
        <v>4</v>
      </c>
      <c r="AQ7" s="1028"/>
    </row>
    <row r="8" spans="1:43" s="1031" customFormat="1" ht="7.5" customHeight="1">
      <c r="A8" s="1029"/>
      <c r="B8" s="1030"/>
      <c r="C8" s="1030"/>
      <c r="D8" s="1030"/>
      <c r="E8" s="1030"/>
      <c r="F8" s="1030"/>
      <c r="G8" s="1030"/>
      <c r="H8" s="1030"/>
      <c r="I8" s="1030"/>
      <c r="J8" s="1030"/>
      <c r="K8" s="1030"/>
      <c r="L8" s="1030"/>
      <c r="M8" s="1030"/>
      <c r="N8" s="1030"/>
      <c r="O8" s="1030"/>
      <c r="P8" s="1030"/>
      <c r="Q8" s="1030"/>
      <c r="R8" s="1030"/>
      <c r="S8" s="1030"/>
      <c r="T8" s="1030"/>
      <c r="U8" s="1030"/>
      <c r="V8" s="1030"/>
      <c r="W8" s="1030"/>
      <c r="X8" s="1030"/>
      <c r="Y8" s="1030"/>
      <c r="Z8" s="1030"/>
      <c r="AA8" s="1030"/>
      <c r="AB8" s="1030"/>
      <c r="AC8" s="1030"/>
      <c r="AD8" s="1030"/>
      <c r="AE8" s="1030"/>
      <c r="AF8" s="1030"/>
      <c r="AG8" s="1030"/>
      <c r="AH8" s="1030"/>
      <c r="AI8" s="1030"/>
      <c r="AJ8" s="1030"/>
      <c r="AK8" s="1030"/>
      <c r="AL8" s="1030"/>
      <c r="AM8" s="1030"/>
      <c r="AN8" s="1030"/>
      <c r="AO8" s="1030"/>
      <c r="AP8" s="1030"/>
      <c r="AQ8" s="1030"/>
    </row>
    <row r="9" spans="1:43" s="1034" customFormat="1" ht="20.100000000000001" customHeight="1">
      <c r="A9" s="1032" t="s">
        <v>28</v>
      </c>
      <c r="B9" s="1033" t="s">
        <v>67</v>
      </c>
      <c r="C9" s="1033" t="s">
        <v>67</v>
      </c>
      <c r="D9" s="1033" t="s">
        <v>67</v>
      </c>
      <c r="E9" s="1033" t="s">
        <v>67</v>
      </c>
      <c r="F9" s="1033" t="s">
        <v>67</v>
      </c>
      <c r="G9" s="1033"/>
      <c r="H9" s="1033" t="s">
        <v>67</v>
      </c>
      <c r="I9" s="1033" t="s">
        <v>67</v>
      </c>
      <c r="J9" s="1033" t="s">
        <v>67</v>
      </c>
      <c r="K9" s="1033" t="s">
        <v>67</v>
      </c>
      <c r="L9" s="1033" t="s">
        <v>67</v>
      </c>
      <c r="M9" s="1033"/>
      <c r="N9" s="1033">
        <v>66.478977833628051</v>
      </c>
      <c r="O9" s="1033">
        <v>4.2865813672165265</v>
      </c>
      <c r="P9" s="1033">
        <v>7.1915256966275622</v>
      </c>
      <c r="Q9" s="1033">
        <v>20.183833349215298</v>
      </c>
      <c r="R9" s="1033">
        <v>1.8589878697779043</v>
      </c>
      <c r="S9" s="1033"/>
      <c r="T9" s="1033">
        <v>33.370923935049333</v>
      </c>
      <c r="U9" s="1033">
        <v>5.2542157580962456</v>
      </c>
      <c r="V9" s="1033">
        <v>10.578838601661742</v>
      </c>
      <c r="W9" s="1033">
        <v>17.828814139884422</v>
      </c>
      <c r="X9" s="1033">
        <v>32.967180794553329</v>
      </c>
      <c r="Y9" s="1033"/>
      <c r="Z9" s="1033">
        <v>29.43718613340841</v>
      </c>
      <c r="AA9" s="1033">
        <v>6.3885144336553719</v>
      </c>
      <c r="AB9" s="1033">
        <v>6.3991105391849334</v>
      </c>
      <c r="AC9" s="1033">
        <v>16.734999433854288</v>
      </c>
      <c r="AD9" s="1033">
        <v>41.040132080264158</v>
      </c>
      <c r="AE9" s="1033"/>
      <c r="AF9" s="1033">
        <v>78.413066141418582</v>
      </c>
      <c r="AG9" s="1033">
        <v>4.2942229936034897</v>
      </c>
      <c r="AH9" s="1033">
        <v>4.1279593837039181</v>
      </c>
      <c r="AI9" s="1033">
        <v>7.4787622968253444</v>
      </c>
      <c r="AJ9" s="1033">
        <v>5.6859890621339355</v>
      </c>
      <c r="AK9" s="1033"/>
      <c r="AL9" s="1033">
        <v>94.514665146618441</v>
      </c>
      <c r="AM9" s="1033">
        <v>2.1045015857167058</v>
      </c>
      <c r="AN9" s="1033">
        <v>1.7300221951578976</v>
      </c>
      <c r="AO9" s="1033">
        <v>1.6245515472357661</v>
      </c>
      <c r="AP9" s="1033">
        <v>2.6255593027219144E-2</v>
      </c>
      <c r="AQ9" s="1033"/>
    </row>
    <row r="10" spans="1:43" s="1034" customFormat="1" ht="20.100000000000001" customHeight="1">
      <c r="A10" s="1032" t="s">
        <v>29</v>
      </c>
      <c r="B10" s="1033" t="s">
        <v>67</v>
      </c>
      <c r="C10" s="1033" t="s">
        <v>67</v>
      </c>
      <c r="D10" s="1033" t="s">
        <v>67</v>
      </c>
      <c r="E10" s="1033" t="s">
        <v>67</v>
      </c>
      <c r="F10" s="1033" t="s">
        <v>67</v>
      </c>
      <c r="G10" s="1033"/>
      <c r="H10" s="1033" t="s">
        <v>67</v>
      </c>
      <c r="I10" s="1033" t="s">
        <v>67</v>
      </c>
      <c r="J10" s="1033" t="s">
        <v>67</v>
      </c>
      <c r="K10" s="1033" t="s">
        <v>67</v>
      </c>
      <c r="L10" s="1033" t="s">
        <v>67</v>
      </c>
      <c r="M10" s="1033"/>
      <c r="N10" s="1033">
        <v>55.259015232493304</v>
      </c>
      <c r="O10" s="1033">
        <v>11.965664070256087</v>
      </c>
      <c r="P10" s="1033">
        <v>5.1688320644421868</v>
      </c>
      <c r="Q10" s="1033">
        <v>14.368632939163556</v>
      </c>
      <c r="R10" s="1033">
        <v>13.23784514898913</v>
      </c>
      <c r="S10" s="1033"/>
      <c r="T10" s="1033">
        <v>83.805533382962693</v>
      </c>
      <c r="U10" s="1033">
        <v>6.0679069046861231</v>
      </c>
      <c r="V10" s="1033">
        <v>1.6399915548363853</v>
      </c>
      <c r="W10" s="1033">
        <v>3.4887601234049015</v>
      </c>
      <c r="X10" s="1033">
        <v>4.9978079086189551</v>
      </c>
      <c r="Y10" s="1033"/>
      <c r="Z10" s="1033">
        <v>85.554297225282795</v>
      </c>
      <c r="AA10" s="1033">
        <v>4.2726238339702896</v>
      </c>
      <c r="AB10" s="1033">
        <v>2.663236738399565</v>
      </c>
      <c r="AC10" s="1033">
        <v>4.9680507486509731</v>
      </c>
      <c r="AD10" s="1033">
        <v>2.5417913403116712</v>
      </c>
      <c r="AE10" s="1033"/>
      <c r="AF10" s="1033">
        <v>87.827336645469359</v>
      </c>
      <c r="AG10" s="1033">
        <v>5.8865086273775695</v>
      </c>
      <c r="AH10" s="1033">
        <v>1.1996697240323164</v>
      </c>
      <c r="AI10" s="1033">
        <v>3.0747112105004493</v>
      </c>
      <c r="AJ10" s="1033">
        <v>2.0117734466294288</v>
      </c>
      <c r="AK10" s="1033"/>
      <c r="AL10" s="1033" t="s">
        <v>67</v>
      </c>
      <c r="AM10" s="1033" t="s">
        <v>67</v>
      </c>
      <c r="AN10" s="1033" t="s">
        <v>67</v>
      </c>
      <c r="AO10" s="1033" t="s">
        <v>67</v>
      </c>
      <c r="AP10" s="1033" t="s">
        <v>67</v>
      </c>
      <c r="AQ10" s="1033"/>
    </row>
    <row r="11" spans="1:43" s="1034" customFormat="1" ht="20.100000000000001" customHeight="1">
      <c r="A11" s="1032" t="s">
        <v>30</v>
      </c>
      <c r="B11" s="1033" t="s">
        <v>67</v>
      </c>
      <c r="C11" s="1033" t="s">
        <v>67</v>
      </c>
      <c r="D11" s="1033" t="s">
        <v>67</v>
      </c>
      <c r="E11" s="1033" t="s">
        <v>67</v>
      </c>
      <c r="F11" s="1033" t="s">
        <v>67</v>
      </c>
      <c r="G11" s="1033"/>
      <c r="H11" s="1033" t="s">
        <v>67</v>
      </c>
      <c r="I11" s="1033" t="s">
        <v>67</v>
      </c>
      <c r="J11" s="1033" t="s">
        <v>67</v>
      </c>
      <c r="K11" s="1033" t="s">
        <v>67</v>
      </c>
      <c r="L11" s="1033" t="s">
        <v>67</v>
      </c>
      <c r="M11" s="1033"/>
      <c r="N11" s="1033">
        <v>59.631309062354262</v>
      </c>
      <c r="O11" s="1033">
        <v>14.291502066979595</v>
      </c>
      <c r="P11" s="1033">
        <v>8.1275918366590112</v>
      </c>
      <c r="Q11" s="1033">
        <v>13.487665337507776</v>
      </c>
      <c r="R11" s="1033">
        <v>4.461913154408335</v>
      </c>
      <c r="S11" s="1033"/>
      <c r="T11" s="1033">
        <v>83.906008030463383</v>
      </c>
      <c r="U11" s="1033">
        <v>4.1883336095576293</v>
      </c>
      <c r="V11" s="1033">
        <v>2.3220957855027229</v>
      </c>
      <c r="W11" s="1033">
        <v>4.0294439787456566</v>
      </c>
      <c r="X11" s="1033">
        <v>5.5541184255133658</v>
      </c>
      <c r="Y11" s="1033"/>
      <c r="Z11" s="1033">
        <v>89.318455225598896</v>
      </c>
      <c r="AA11" s="1033">
        <v>2.3311605527904473</v>
      </c>
      <c r="AB11" s="1033">
        <v>1.4251813987722699</v>
      </c>
      <c r="AC11" s="1033">
        <v>2.6723930986817894</v>
      </c>
      <c r="AD11" s="1033">
        <v>4.2528094508991696</v>
      </c>
      <c r="AE11" s="1033"/>
      <c r="AF11" s="1033">
        <v>84.706801377485846</v>
      </c>
      <c r="AG11" s="1033">
        <v>3.6842939238476529</v>
      </c>
      <c r="AH11" s="1033">
        <v>1.8667949577336667</v>
      </c>
      <c r="AI11" s="1033">
        <v>3.0459418202227502</v>
      </c>
      <c r="AJ11" s="1033">
        <v>6.6961672366515694</v>
      </c>
      <c r="AK11" s="1033"/>
      <c r="AL11" s="1033">
        <v>76.221972826476275</v>
      </c>
      <c r="AM11" s="1033">
        <v>0</v>
      </c>
      <c r="AN11" s="1033">
        <v>0</v>
      </c>
      <c r="AO11" s="1033">
        <v>5.3057618376752078</v>
      </c>
      <c r="AP11" s="1033">
        <v>18.471469391978481</v>
      </c>
      <c r="AQ11" s="1033"/>
    </row>
    <row r="12" spans="1:43" s="1034" customFormat="1" ht="20.100000000000001" customHeight="1">
      <c r="A12" s="1032" t="s">
        <v>31</v>
      </c>
      <c r="B12" s="1033" t="s">
        <v>67</v>
      </c>
      <c r="C12" s="1033" t="s">
        <v>67</v>
      </c>
      <c r="D12" s="1033" t="s">
        <v>67</v>
      </c>
      <c r="E12" s="1033" t="s">
        <v>67</v>
      </c>
      <c r="F12" s="1033" t="s">
        <v>67</v>
      </c>
      <c r="G12" s="1033"/>
      <c r="H12" s="1033">
        <v>100</v>
      </c>
      <c r="I12" s="1033">
        <v>0</v>
      </c>
      <c r="J12" s="1033">
        <v>0</v>
      </c>
      <c r="K12" s="1033">
        <v>0</v>
      </c>
      <c r="L12" s="1033">
        <v>0</v>
      </c>
      <c r="M12" s="1033"/>
      <c r="N12" s="1033">
        <v>92.303386296051812</v>
      </c>
      <c r="O12" s="1033">
        <v>3.1488187750337446</v>
      </c>
      <c r="P12" s="1033">
        <v>2.9091444035699925</v>
      </c>
      <c r="Q12" s="1033">
        <v>1.4932601732647968</v>
      </c>
      <c r="R12" s="1033">
        <v>0.14519930036863429</v>
      </c>
      <c r="S12" s="1033"/>
      <c r="T12" s="1033">
        <v>75.522987471377405</v>
      </c>
      <c r="U12" s="1033">
        <v>4.1359062665229027</v>
      </c>
      <c r="V12" s="1033">
        <v>5.0259445377370024</v>
      </c>
      <c r="W12" s="1033">
        <v>9.8241879356936312</v>
      </c>
      <c r="X12" s="1033">
        <v>5.4909725377632208</v>
      </c>
      <c r="Y12" s="1033"/>
      <c r="Z12" s="1033">
        <v>77.94634183710059</v>
      </c>
      <c r="AA12" s="1033">
        <v>6.6614882465732066</v>
      </c>
      <c r="AB12" s="1033">
        <v>3.5892108148477542</v>
      </c>
      <c r="AC12" s="1033">
        <v>5.6978676547124429</v>
      </c>
      <c r="AD12" s="1033">
        <v>6.1050886365818089</v>
      </c>
      <c r="AE12" s="1033"/>
      <c r="AF12" s="1033">
        <v>77.112817762095901</v>
      </c>
      <c r="AG12" s="1033">
        <v>7.3398610459883589</v>
      </c>
      <c r="AH12" s="1033">
        <v>5.1619018814877897</v>
      </c>
      <c r="AI12" s="1033">
        <v>8.2861491012293751</v>
      </c>
      <c r="AJ12" s="1033">
        <v>2.0992699653571987</v>
      </c>
      <c r="AK12" s="1033"/>
      <c r="AL12" s="1033">
        <v>92.858731418308039</v>
      </c>
      <c r="AM12" s="1033">
        <v>1.0665045624347611</v>
      </c>
      <c r="AN12" s="1033">
        <v>1.5968212440974305</v>
      </c>
      <c r="AO12" s="1033">
        <v>3.2938188166544773</v>
      </c>
      <c r="AP12" s="1033">
        <v>1.1841228606745056</v>
      </c>
      <c r="AQ12" s="1033"/>
    </row>
    <row r="13" spans="1:43" s="1034" customFormat="1" ht="20.100000000000001" customHeight="1">
      <c r="A13" s="1032" t="s">
        <v>32</v>
      </c>
      <c r="B13" s="1033" t="s">
        <v>67</v>
      </c>
      <c r="C13" s="1033" t="s">
        <v>67</v>
      </c>
      <c r="D13" s="1033" t="s">
        <v>67</v>
      </c>
      <c r="E13" s="1033" t="s">
        <v>67</v>
      </c>
      <c r="F13" s="1033" t="s">
        <v>67</v>
      </c>
      <c r="G13" s="1033"/>
      <c r="H13" s="1033" t="s">
        <v>67</v>
      </c>
      <c r="I13" s="1033" t="s">
        <v>67</v>
      </c>
      <c r="J13" s="1033" t="s">
        <v>67</v>
      </c>
      <c r="K13" s="1033" t="s">
        <v>67</v>
      </c>
      <c r="L13" s="1033" t="s">
        <v>67</v>
      </c>
      <c r="M13" s="1033"/>
      <c r="N13" s="1033">
        <v>56.728117179338803</v>
      </c>
      <c r="O13" s="1033">
        <v>5.8634761500364485</v>
      </c>
      <c r="P13" s="1033">
        <v>0</v>
      </c>
      <c r="Q13" s="1033">
        <v>19.128069081098143</v>
      </c>
      <c r="R13" s="1033">
        <v>18.279586054516351</v>
      </c>
      <c r="S13" s="1033"/>
      <c r="T13" s="1033">
        <v>68.210011718304955</v>
      </c>
      <c r="U13" s="1033">
        <v>6.4367156302242003</v>
      </c>
      <c r="V13" s="1033">
        <v>5.5928411350691656</v>
      </c>
      <c r="W13" s="1033">
        <v>10.965458931175709</v>
      </c>
      <c r="X13" s="1033">
        <v>8.7949700604093941</v>
      </c>
      <c r="Y13" s="1033"/>
      <c r="Z13" s="1033">
        <v>77.111368457264348</v>
      </c>
      <c r="AA13" s="1033">
        <v>4.6827488174829233</v>
      </c>
      <c r="AB13" s="1033">
        <v>3.5243131148080282</v>
      </c>
      <c r="AC13" s="1033">
        <v>8.585486006507292</v>
      </c>
      <c r="AD13" s="1033">
        <v>6.0960797268799087</v>
      </c>
      <c r="AE13" s="1033"/>
      <c r="AF13" s="1033">
        <v>75.754872285071315</v>
      </c>
      <c r="AG13" s="1033">
        <v>6.1527367890368057</v>
      </c>
      <c r="AH13" s="1033">
        <v>4.2963664883659591</v>
      </c>
      <c r="AI13" s="1033">
        <v>9.4437623030572855</v>
      </c>
      <c r="AJ13" s="1033">
        <v>4.3522594640393182</v>
      </c>
      <c r="AK13" s="1033"/>
      <c r="AL13" s="1033" t="s">
        <v>67</v>
      </c>
      <c r="AM13" s="1033" t="s">
        <v>67</v>
      </c>
      <c r="AN13" s="1033" t="s">
        <v>67</v>
      </c>
      <c r="AO13" s="1033" t="s">
        <v>67</v>
      </c>
      <c r="AP13" s="1033" t="s">
        <v>67</v>
      </c>
      <c r="AQ13" s="1033"/>
    </row>
    <row r="14" spans="1:43" s="1034" customFormat="1" ht="20.100000000000001" customHeight="1">
      <c r="A14" s="1032" t="s">
        <v>33</v>
      </c>
      <c r="B14" s="1033" t="s">
        <v>67</v>
      </c>
      <c r="C14" s="1033" t="s">
        <v>67</v>
      </c>
      <c r="D14" s="1033" t="s">
        <v>67</v>
      </c>
      <c r="E14" s="1033" t="s">
        <v>67</v>
      </c>
      <c r="F14" s="1033" t="s">
        <v>67</v>
      </c>
      <c r="G14" s="1033"/>
      <c r="H14" s="1033" t="s">
        <v>67</v>
      </c>
      <c r="I14" s="1033" t="s">
        <v>67</v>
      </c>
      <c r="J14" s="1033" t="s">
        <v>67</v>
      </c>
      <c r="K14" s="1033" t="s">
        <v>67</v>
      </c>
      <c r="L14" s="1033" t="s">
        <v>67</v>
      </c>
      <c r="M14" s="1033"/>
      <c r="N14" s="1033">
        <v>65.228840350625077</v>
      </c>
      <c r="O14" s="1033">
        <v>7.541346065918562</v>
      </c>
      <c r="P14" s="1033">
        <v>1.8791558348247528</v>
      </c>
      <c r="Q14" s="1033">
        <v>13.33949496400998</v>
      </c>
      <c r="R14" s="1033">
        <v>12.011113796391854</v>
      </c>
      <c r="S14" s="1033"/>
      <c r="T14" s="1033" t="s">
        <v>67</v>
      </c>
      <c r="U14" s="1033" t="s">
        <v>67</v>
      </c>
      <c r="V14" s="1033" t="s">
        <v>67</v>
      </c>
      <c r="W14" s="1033" t="s">
        <v>67</v>
      </c>
      <c r="X14" s="1033" t="s">
        <v>67</v>
      </c>
      <c r="Y14" s="1033"/>
      <c r="Z14" s="1033" t="s">
        <v>67</v>
      </c>
      <c r="AA14" s="1033" t="s">
        <v>67</v>
      </c>
      <c r="AB14" s="1033" t="s">
        <v>67</v>
      </c>
      <c r="AC14" s="1033" t="s">
        <v>67</v>
      </c>
      <c r="AD14" s="1033" t="s">
        <v>67</v>
      </c>
      <c r="AE14" s="1033"/>
      <c r="AF14" s="1033">
        <v>81.408903079684919</v>
      </c>
      <c r="AG14" s="1033">
        <v>2.3918507841419681</v>
      </c>
      <c r="AH14" s="1033">
        <v>2.9222713219005967</v>
      </c>
      <c r="AI14" s="1033">
        <v>4.6469177676355509</v>
      </c>
      <c r="AJ14" s="1033">
        <v>8.6300567163963802</v>
      </c>
      <c r="AK14" s="1033"/>
      <c r="AL14" s="1033" t="s">
        <v>67</v>
      </c>
      <c r="AM14" s="1033" t="s">
        <v>67</v>
      </c>
      <c r="AN14" s="1033" t="s">
        <v>67</v>
      </c>
      <c r="AO14" s="1033" t="s">
        <v>67</v>
      </c>
      <c r="AP14" s="1033" t="s">
        <v>67</v>
      </c>
      <c r="AQ14" s="1033"/>
    </row>
    <row r="15" spans="1:43" s="1034" customFormat="1" ht="20.100000000000001" customHeight="1">
      <c r="A15" s="1032" t="s">
        <v>891</v>
      </c>
      <c r="B15" s="1033">
        <v>100</v>
      </c>
      <c r="C15" s="1033">
        <v>0</v>
      </c>
      <c r="D15" s="1033">
        <v>0</v>
      </c>
      <c r="E15" s="1033">
        <v>0</v>
      </c>
      <c r="F15" s="1033">
        <v>0</v>
      </c>
      <c r="G15" s="1033"/>
      <c r="H15" s="1033">
        <v>90.022388996912312</v>
      </c>
      <c r="I15" s="1033">
        <v>6.5850182556955907</v>
      </c>
      <c r="J15" s="1033">
        <v>0.42039013739914405</v>
      </c>
      <c r="K15" s="1033">
        <v>0.83326734857232343</v>
      </c>
      <c r="L15" s="1033">
        <v>2.1389312884295015</v>
      </c>
      <c r="M15" s="1033"/>
      <c r="N15" s="1033">
        <v>69.684884014044741</v>
      </c>
      <c r="O15" s="1033">
        <v>20.555798560541305</v>
      </c>
      <c r="P15" s="1033">
        <v>3.8544124168071905</v>
      </c>
      <c r="Q15" s="1033">
        <v>4.1982984154553593</v>
      </c>
      <c r="R15" s="1033">
        <v>1.7066060478692611</v>
      </c>
      <c r="S15" s="1033"/>
      <c r="T15" s="1033">
        <v>78.136876730426252</v>
      </c>
      <c r="U15" s="1033">
        <v>8.3252172188403826</v>
      </c>
      <c r="V15" s="1033">
        <v>3.0229440328095118</v>
      </c>
      <c r="W15" s="1033">
        <v>4.7053992864245267</v>
      </c>
      <c r="X15" s="1033">
        <v>5.8095620616571813</v>
      </c>
      <c r="Y15" s="1033"/>
      <c r="Z15" s="1033">
        <v>91.671853188722196</v>
      </c>
      <c r="AA15" s="1033">
        <v>4.0056795324933576</v>
      </c>
      <c r="AB15" s="1033">
        <v>0.77317583450687455</v>
      </c>
      <c r="AC15" s="1033">
        <v>2.2045538718164424</v>
      </c>
      <c r="AD15" s="1033">
        <v>1.3447334904604256</v>
      </c>
      <c r="AE15" s="1033"/>
      <c r="AF15" s="1033">
        <v>79.329729187476005</v>
      </c>
      <c r="AG15" s="1033">
        <v>6.3799409133150657</v>
      </c>
      <c r="AH15" s="1033">
        <v>3.8304066387139701</v>
      </c>
      <c r="AI15" s="1033">
        <v>5.8772216160569686</v>
      </c>
      <c r="AJ15" s="1033">
        <v>4.5827013325330714</v>
      </c>
      <c r="AK15" s="1033"/>
      <c r="AL15" s="1033" t="s">
        <v>67</v>
      </c>
      <c r="AM15" s="1033" t="s">
        <v>67</v>
      </c>
      <c r="AN15" s="1033" t="s">
        <v>67</v>
      </c>
      <c r="AO15" s="1033" t="s">
        <v>67</v>
      </c>
      <c r="AP15" s="1033" t="s">
        <v>67</v>
      </c>
      <c r="AQ15" s="1033"/>
    </row>
    <row r="16" spans="1:43" s="1034" customFormat="1" ht="20.100000000000001" customHeight="1">
      <c r="A16" s="1032" t="s">
        <v>35</v>
      </c>
      <c r="B16" s="1033">
        <v>98.378560122063135</v>
      </c>
      <c r="C16" s="1033">
        <v>0</v>
      </c>
      <c r="D16" s="1033">
        <v>0</v>
      </c>
      <c r="E16" s="1033">
        <v>1.6214398779368584</v>
      </c>
      <c r="F16" s="1033">
        <v>0</v>
      </c>
      <c r="G16" s="1033"/>
      <c r="H16" s="1033">
        <v>0</v>
      </c>
      <c r="I16" s="1033">
        <v>0</v>
      </c>
      <c r="J16" s="1033">
        <v>0</v>
      </c>
      <c r="K16" s="1033">
        <v>100</v>
      </c>
      <c r="L16" s="1033">
        <v>0</v>
      </c>
      <c r="M16" s="1033"/>
      <c r="N16" s="1033">
        <v>82.723074074026528</v>
      </c>
      <c r="O16" s="1033">
        <v>11.106812061167522</v>
      </c>
      <c r="P16" s="1033">
        <v>1.6650284626860297</v>
      </c>
      <c r="Q16" s="1033">
        <v>3.027137449624234</v>
      </c>
      <c r="R16" s="1033">
        <v>1.4779418386536294</v>
      </c>
      <c r="S16" s="1033"/>
      <c r="T16" s="1033">
        <v>79.246461074396819</v>
      </c>
      <c r="U16" s="1033">
        <v>5.0979431228528309</v>
      </c>
      <c r="V16" s="1033">
        <v>2.5479695214349452</v>
      </c>
      <c r="W16" s="1033">
        <v>2.8660051797386328</v>
      </c>
      <c r="X16" s="1033">
        <v>10.241620445898715</v>
      </c>
      <c r="Y16" s="1033"/>
      <c r="Z16" s="1033">
        <v>83.558327624390685</v>
      </c>
      <c r="AA16" s="1033">
        <v>3.1622947592721955</v>
      </c>
      <c r="AB16" s="1033">
        <v>1.6883445841404037</v>
      </c>
      <c r="AC16" s="1033">
        <v>2.9011313674529822</v>
      </c>
      <c r="AD16" s="1033">
        <v>8.6899004337380763</v>
      </c>
      <c r="AE16" s="1033"/>
      <c r="AF16" s="1033">
        <v>85.802037389047541</v>
      </c>
      <c r="AG16" s="1033">
        <v>2.9596774109568087</v>
      </c>
      <c r="AH16" s="1033">
        <v>1.7479197910436908</v>
      </c>
      <c r="AI16" s="1033">
        <v>2.6334355469998147</v>
      </c>
      <c r="AJ16" s="1033">
        <v>6.8569277367364387</v>
      </c>
      <c r="AK16" s="1033"/>
      <c r="AL16" s="1033" t="s">
        <v>67</v>
      </c>
      <c r="AM16" s="1033" t="s">
        <v>67</v>
      </c>
      <c r="AN16" s="1033" t="s">
        <v>67</v>
      </c>
      <c r="AO16" s="1033" t="s">
        <v>67</v>
      </c>
      <c r="AP16" s="1033" t="s">
        <v>67</v>
      </c>
      <c r="AQ16" s="1033"/>
    </row>
    <row r="17" spans="1:43" s="1034" customFormat="1" ht="20.100000000000001" customHeight="1">
      <c r="A17" s="1032" t="s">
        <v>36</v>
      </c>
      <c r="B17" s="1033" t="s">
        <v>67</v>
      </c>
      <c r="C17" s="1033" t="s">
        <v>67</v>
      </c>
      <c r="D17" s="1033" t="s">
        <v>67</v>
      </c>
      <c r="E17" s="1033" t="s">
        <v>67</v>
      </c>
      <c r="F17" s="1033" t="s">
        <v>67</v>
      </c>
      <c r="G17" s="1033"/>
      <c r="H17" s="1033" t="s">
        <v>67</v>
      </c>
      <c r="I17" s="1033" t="s">
        <v>67</v>
      </c>
      <c r="J17" s="1033" t="s">
        <v>67</v>
      </c>
      <c r="K17" s="1033" t="s">
        <v>67</v>
      </c>
      <c r="L17" s="1033" t="s">
        <v>67</v>
      </c>
      <c r="M17" s="1033"/>
      <c r="N17" s="1033">
        <v>16.755511935021243</v>
      </c>
      <c r="O17" s="1033">
        <v>6.9773762890718682</v>
      </c>
      <c r="P17" s="1033">
        <v>0.4039693830080896</v>
      </c>
      <c r="Q17" s="1033">
        <v>9.4323797709022994</v>
      </c>
      <c r="R17" s="1033">
        <v>66.430724095518698</v>
      </c>
      <c r="S17" s="1033"/>
      <c r="T17" s="1033">
        <v>60.409374274902916</v>
      </c>
      <c r="U17" s="1033">
        <v>5.3071034325281081</v>
      </c>
      <c r="V17" s="1033">
        <v>4.4250505183263282</v>
      </c>
      <c r="W17" s="1033">
        <v>7.3542494929004762</v>
      </c>
      <c r="X17" s="1033">
        <v>22.504220973314283</v>
      </c>
      <c r="Y17" s="1033"/>
      <c r="Z17" s="1033">
        <v>81.570429259298251</v>
      </c>
      <c r="AA17" s="1033">
        <v>2.8240630113831449</v>
      </c>
      <c r="AB17" s="1033">
        <v>2.3576714779425147</v>
      </c>
      <c r="AC17" s="1033">
        <v>3.0054243490181478</v>
      </c>
      <c r="AD17" s="1033">
        <v>10.242410750744062</v>
      </c>
      <c r="AE17" s="1033"/>
      <c r="AF17" s="1033">
        <v>76.999040340865292</v>
      </c>
      <c r="AG17" s="1033">
        <v>3.1603491553269891</v>
      </c>
      <c r="AH17" s="1033">
        <v>2.4779835930759839</v>
      </c>
      <c r="AI17" s="1033">
        <v>3.2873869067520141</v>
      </c>
      <c r="AJ17" s="1033">
        <v>14.075226455213175</v>
      </c>
      <c r="AK17" s="1033"/>
      <c r="AL17" s="1033">
        <v>73.505310791644916</v>
      </c>
      <c r="AM17" s="1033">
        <v>5.646598083412095</v>
      </c>
      <c r="AN17" s="1033">
        <v>3.2468927882178722</v>
      </c>
      <c r="AO17" s="1033">
        <v>3.0275459103934668</v>
      </c>
      <c r="AP17" s="1033">
        <v>14.573640583187226</v>
      </c>
      <c r="AQ17" s="1033"/>
    </row>
    <row r="18" spans="1:43" s="1034" customFormat="1" ht="20.100000000000001" customHeight="1">
      <c r="A18" s="1032" t="s">
        <v>37</v>
      </c>
      <c r="B18" s="1033" t="s">
        <v>67</v>
      </c>
      <c r="C18" s="1033" t="s">
        <v>67</v>
      </c>
      <c r="D18" s="1033" t="s">
        <v>67</v>
      </c>
      <c r="E18" s="1033" t="s">
        <v>67</v>
      </c>
      <c r="F18" s="1033" t="s">
        <v>67</v>
      </c>
      <c r="G18" s="1033"/>
      <c r="H18" s="1033" t="s">
        <v>67</v>
      </c>
      <c r="I18" s="1033" t="s">
        <v>67</v>
      </c>
      <c r="J18" s="1033" t="s">
        <v>67</v>
      </c>
      <c r="K18" s="1033" t="s">
        <v>67</v>
      </c>
      <c r="L18" s="1033" t="s">
        <v>67</v>
      </c>
      <c r="M18" s="1033"/>
      <c r="N18" s="1033">
        <v>81.283663638421004</v>
      </c>
      <c r="O18" s="1033">
        <v>0</v>
      </c>
      <c r="P18" s="1033">
        <v>3.6965746338624683</v>
      </c>
      <c r="Q18" s="1033">
        <v>11.589546086450486</v>
      </c>
      <c r="R18" s="1033">
        <v>3.4301348162038088</v>
      </c>
      <c r="S18" s="1033"/>
      <c r="T18" s="1033">
        <v>89.417196149018167</v>
      </c>
      <c r="U18" s="1033">
        <v>2.0653466268681906</v>
      </c>
      <c r="V18" s="1033">
        <v>2.3814129268039421</v>
      </c>
      <c r="W18" s="1033">
        <v>3.7826607560850274</v>
      </c>
      <c r="X18" s="1033">
        <v>2.3533822611686928</v>
      </c>
      <c r="Y18" s="1033"/>
      <c r="Z18" s="1033">
        <v>86.24139379881899</v>
      </c>
      <c r="AA18" s="1033">
        <v>1.5933342591159847</v>
      </c>
      <c r="AB18" s="1033">
        <v>2.1401469099025094</v>
      </c>
      <c r="AC18" s="1033">
        <v>7.9280749008648801</v>
      </c>
      <c r="AD18" s="1033">
        <v>2.0970494352902143</v>
      </c>
      <c r="AE18" s="1033"/>
      <c r="AF18" s="1033" t="s">
        <v>67</v>
      </c>
      <c r="AG18" s="1033" t="s">
        <v>67</v>
      </c>
      <c r="AH18" s="1033" t="s">
        <v>67</v>
      </c>
      <c r="AI18" s="1033" t="s">
        <v>67</v>
      </c>
      <c r="AJ18" s="1033" t="s">
        <v>67</v>
      </c>
      <c r="AK18" s="1033"/>
      <c r="AL18" s="1033" t="s">
        <v>67</v>
      </c>
      <c r="AM18" s="1033" t="s">
        <v>67</v>
      </c>
      <c r="AN18" s="1033" t="s">
        <v>67</v>
      </c>
      <c r="AO18" s="1033" t="s">
        <v>67</v>
      </c>
      <c r="AP18" s="1033" t="s">
        <v>67</v>
      </c>
      <c r="AQ18" s="1033"/>
    </row>
    <row r="19" spans="1:43" s="1034" customFormat="1" ht="20.100000000000001" customHeight="1" thickBot="1">
      <c r="A19" s="1035" t="s">
        <v>38</v>
      </c>
      <c r="B19" s="1036">
        <v>98.513429716689529</v>
      </c>
      <c r="C19" s="1036">
        <v>0</v>
      </c>
      <c r="D19" s="1036">
        <v>0</v>
      </c>
      <c r="E19" s="1036">
        <v>1.4865702833104601</v>
      </c>
      <c r="F19" s="1036">
        <v>0</v>
      </c>
      <c r="G19" s="1036"/>
      <c r="H19" s="1036">
        <v>90.632382159987174</v>
      </c>
      <c r="I19" s="1036">
        <v>4.6303410559136298</v>
      </c>
      <c r="J19" s="1036">
        <v>0.29560278151344477</v>
      </c>
      <c r="K19" s="1036">
        <v>2.9376539114749955</v>
      </c>
      <c r="L19" s="1036">
        <v>1.5040172974504809</v>
      </c>
      <c r="M19" s="1036"/>
      <c r="N19" s="1036">
        <v>69.586299788789034</v>
      </c>
      <c r="O19" s="1036">
        <v>17.807383353081523</v>
      </c>
      <c r="P19" s="1036">
        <v>3.6069857259713922</v>
      </c>
      <c r="Q19" s="1036">
        <v>5.184841750200345</v>
      </c>
      <c r="R19" s="1036">
        <v>3.8144821301349419</v>
      </c>
      <c r="S19" s="1036"/>
      <c r="T19" s="1036">
        <v>81.742183557791478</v>
      </c>
      <c r="U19" s="1036">
        <v>5.3653923669137731</v>
      </c>
      <c r="V19" s="1036">
        <v>2.3373750304497083</v>
      </c>
      <c r="W19" s="1036">
        <v>4.1777798372138371</v>
      </c>
      <c r="X19" s="1036">
        <v>6.377268765853243</v>
      </c>
      <c r="Y19" s="1036"/>
      <c r="Z19" s="1036">
        <v>85.783530305410778</v>
      </c>
      <c r="AA19" s="1036">
        <v>3.619770544357312</v>
      </c>
      <c r="AB19" s="1036">
        <v>2.308643418351179</v>
      </c>
      <c r="AC19" s="1036">
        <v>4.424842249252845</v>
      </c>
      <c r="AD19" s="1036">
        <v>3.8632129391692249</v>
      </c>
      <c r="AE19" s="1036"/>
      <c r="AF19" s="1036">
        <v>80.126237918360019</v>
      </c>
      <c r="AG19" s="1036">
        <v>4.659897588516321</v>
      </c>
      <c r="AH19" s="1036">
        <v>3.5769856702701999</v>
      </c>
      <c r="AI19" s="1036">
        <v>6.1395565599180202</v>
      </c>
      <c r="AJ19" s="1036">
        <v>5.4973219100323414</v>
      </c>
      <c r="AK19" s="1036"/>
      <c r="AL19" s="1036">
        <v>91.950278605392171</v>
      </c>
      <c r="AM19" s="1036">
        <v>1.394682277534663</v>
      </c>
      <c r="AN19" s="1036">
        <v>1.6951780141754789</v>
      </c>
      <c r="AO19" s="1036">
        <v>3.1459152208591954</v>
      </c>
      <c r="AP19" s="1036">
        <v>1.8139436648136262</v>
      </c>
      <c r="AQ19" s="1033"/>
    </row>
    <row r="20" spans="1:43" s="1034" customFormat="1" ht="15.75" customHeight="1">
      <c r="A20" s="1037" t="s">
        <v>967</v>
      </c>
    </row>
    <row r="21" spans="1:43" s="1034" customFormat="1" ht="12.75" customHeight="1">
      <c r="A21" s="1034" t="s">
        <v>968</v>
      </c>
    </row>
    <row r="22" spans="1:43" s="1034" customFormat="1">
      <c r="A22" s="1034" t="s">
        <v>969</v>
      </c>
      <c r="B22" s="1038"/>
      <c r="C22" s="1038"/>
      <c r="D22" s="1038"/>
      <c r="E22" s="1038"/>
      <c r="F22" s="1038"/>
    </row>
    <row r="23" spans="1:43">
      <c r="A23" s="1039" t="s">
        <v>970</v>
      </c>
    </row>
    <row r="24" spans="1:43">
      <c r="A24" s="1039" t="s">
        <v>971</v>
      </c>
    </row>
    <row r="25" spans="1:43">
      <c r="A25" s="95"/>
    </row>
  </sheetData>
  <mergeCells count="11">
    <mergeCell ref="AL6:AP6"/>
    <mergeCell ref="A2:AP2"/>
    <mergeCell ref="A3:AP3"/>
    <mergeCell ref="A4:AP4"/>
    <mergeCell ref="A6:A7"/>
    <mergeCell ref="B6:F6"/>
    <mergeCell ref="H6:L6"/>
    <mergeCell ref="N6:R6"/>
    <mergeCell ref="T6:X6"/>
    <mergeCell ref="Z6:AD6"/>
    <mergeCell ref="AF6:AJ6"/>
  </mergeCells>
  <hyperlinks>
    <hyperlink ref="A1" location="Índice!A1" display="Volver al Índice" xr:uid="{84F8E4F6-C5A6-45EB-8DB6-1E3201BDDF9D}"/>
  </hyperlinks>
  <printOptions horizontalCentered="1" verticalCentered="1"/>
  <pageMargins left="0.39370078740157483" right="0.39370078740157483" top="0.59055118110236227" bottom="0.59055118110236227" header="0.59055118110236227" footer="0.59055118110236227"/>
  <pageSetup paperSize="9" scale="54" fitToWidth="0"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35300-DF86-4E95-B5C6-5309FF32FB60}">
  <dimension ref="A1:AJ70"/>
  <sheetViews>
    <sheetView showGridLines="0" zoomScaleNormal="100" workbookViewId="0">
      <selection sqref="A1:D1"/>
    </sheetView>
  </sheetViews>
  <sheetFormatPr baseColWidth="10" defaultColWidth="11.42578125" defaultRowHeight="12.75"/>
  <cols>
    <col min="1" max="1" width="30.5703125" style="1040" customWidth="1"/>
    <col min="2" max="31" width="8.5703125" style="1040" customWidth="1"/>
    <col min="32" max="32" width="9.42578125" style="1040" customWidth="1"/>
    <col min="33" max="33" width="8.5703125" style="1040" customWidth="1"/>
    <col min="34" max="34" width="12" style="1040" bestFit="1" customWidth="1"/>
    <col min="35" max="16384" width="11.42578125" style="1041"/>
  </cols>
  <sheetData>
    <row r="1" spans="1:36" ht="18" customHeight="1">
      <c r="A1" s="1185" t="s">
        <v>1064</v>
      </c>
      <c r="B1" s="1185"/>
      <c r="C1" s="1185"/>
      <c r="D1" s="1185"/>
    </row>
    <row r="2" spans="1:36" ht="21" customHeight="1">
      <c r="E2" s="501"/>
      <c r="F2" s="501"/>
      <c r="G2" s="501"/>
      <c r="L2" s="501" t="s">
        <v>972</v>
      </c>
      <c r="M2" s="501"/>
      <c r="N2" s="501"/>
      <c r="O2" s="501"/>
    </row>
    <row r="3" spans="1:36" ht="18.75" customHeight="1">
      <c r="Q3" s="1042">
        <v>45473</v>
      </c>
      <c r="R3" s="1042"/>
      <c r="S3" s="1042"/>
      <c r="T3" s="1042"/>
    </row>
    <row r="4" spans="1:36">
      <c r="A4" s="1043"/>
      <c r="B4" s="1044"/>
      <c r="C4" s="1043"/>
      <c r="D4" s="1043"/>
    </row>
    <row r="5" spans="1:36" ht="12.75" customHeight="1">
      <c r="A5" s="1045"/>
      <c r="B5" s="1046" t="s">
        <v>28</v>
      </c>
      <c r="C5" s="1046"/>
      <c r="D5" s="1047"/>
      <c r="E5" s="1047" t="s">
        <v>29</v>
      </c>
      <c r="F5" s="1048"/>
      <c r="G5" s="1048"/>
      <c r="H5" s="1048" t="s">
        <v>30</v>
      </c>
      <c r="I5" s="1048"/>
      <c r="J5" s="1048"/>
      <c r="K5" s="1048" t="s">
        <v>31</v>
      </c>
      <c r="L5" s="1048"/>
      <c r="M5" s="1048"/>
      <c r="N5" s="1048" t="s">
        <v>32</v>
      </c>
      <c r="O5" s="1048"/>
      <c r="P5" s="1048"/>
      <c r="Q5" s="1048" t="s">
        <v>33</v>
      </c>
      <c r="R5" s="1048"/>
      <c r="S5" s="1048"/>
      <c r="T5" s="1048" t="s">
        <v>34</v>
      </c>
      <c r="U5" s="1048"/>
      <c r="V5" s="1048"/>
      <c r="W5" s="1048" t="s">
        <v>35</v>
      </c>
      <c r="X5" s="1048"/>
      <c r="Y5" s="1048"/>
      <c r="Z5" s="1048" t="s">
        <v>36</v>
      </c>
      <c r="AA5" s="1048"/>
      <c r="AB5" s="1048"/>
      <c r="AC5" s="1048" t="s">
        <v>396</v>
      </c>
      <c r="AD5" s="1048"/>
      <c r="AE5" s="1048"/>
      <c r="AF5" s="1048" t="s">
        <v>425</v>
      </c>
      <c r="AG5" s="1048"/>
      <c r="AH5" s="1048"/>
    </row>
    <row r="6" spans="1:36" s="1053" customFormat="1" ht="38.25">
      <c r="A6" s="1049"/>
      <c r="B6" s="1050" t="s">
        <v>973</v>
      </c>
      <c r="C6" s="1051" t="s">
        <v>974</v>
      </c>
      <c r="D6" s="1052" t="s">
        <v>975</v>
      </c>
      <c r="E6" s="1050" t="s">
        <v>973</v>
      </c>
      <c r="F6" s="1051" t="s">
        <v>974</v>
      </c>
      <c r="G6" s="1052" t="s">
        <v>975</v>
      </c>
      <c r="H6" s="1050" t="s">
        <v>973</v>
      </c>
      <c r="I6" s="1051" t="s">
        <v>974</v>
      </c>
      <c r="J6" s="1052" t="s">
        <v>975</v>
      </c>
      <c r="K6" s="1050" t="s">
        <v>973</v>
      </c>
      <c r="L6" s="1051" t="s">
        <v>974</v>
      </c>
      <c r="M6" s="1052" t="s">
        <v>975</v>
      </c>
      <c r="N6" s="1050" t="s">
        <v>973</v>
      </c>
      <c r="O6" s="1051" t="s">
        <v>974</v>
      </c>
      <c r="P6" s="1052" t="s">
        <v>975</v>
      </c>
      <c r="Q6" s="1050" t="s">
        <v>973</v>
      </c>
      <c r="R6" s="1051" t="s">
        <v>974</v>
      </c>
      <c r="S6" s="1052" t="s">
        <v>975</v>
      </c>
      <c r="T6" s="1050" t="s">
        <v>973</v>
      </c>
      <c r="U6" s="1051" t="s">
        <v>974</v>
      </c>
      <c r="V6" s="1052" t="s">
        <v>975</v>
      </c>
      <c r="W6" s="1050" t="s">
        <v>973</v>
      </c>
      <c r="X6" s="1051" t="s">
        <v>974</v>
      </c>
      <c r="Y6" s="1052" t="s">
        <v>975</v>
      </c>
      <c r="Z6" s="1050" t="s">
        <v>973</v>
      </c>
      <c r="AA6" s="1051" t="s">
        <v>974</v>
      </c>
      <c r="AB6" s="1052" t="s">
        <v>975</v>
      </c>
      <c r="AC6" s="1050" t="s">
        <v>973</v>
      </c>
      <c r="AD6" s="1051" t="s">
        <v>974</v>
      </c>
      <c r="AE6" s="1052" t="s">
        <v>975</v>
      </c>
      <c r="AF6" s="1050" t="s">
        <v>973</v>
      </c>
      <c r="AG6" s="1051" t="s">
        <v>974</v>
      </c>
      <c r="AH6" s="1052" t="s">
        <v>975</v>
      </c>
    </row>
    <row r="7" spans="1:36" s="1053" customFormat="1">
      <c r="A7" s="1054" t="s">
        <v>976</v>
      </c>
      <c r="B7" s="1055">
        <v>0</v>
      </c>
      <c r="C7" s="1056">
        <v>0</v>
      </c>
      <c r="D7" s="1057">
        <v>0</v>
      </c>
      <c r="E7" s="1055">
        <v>0</v>
      </c>
      <c r="F7" s="1056">
        <v>0</v>
      </c>
      <c r="G7" s="1057">
        <v>0</v>
      </c>
      <c r="H7" s="1055">
        <v>0</v>
      </c>
      <c r="I7" s="1056">
        <v>0</v>
      </c>
      <c r="J7" s="1057">
        <v>0</v>
      </c>
      <c r="K7" s="1055">
        <v>0</v>
      </c>
      <c r="L7" s="1056">
        <v>0</v>
      </c>
      <c r="M7" s="1057">
        <v>0</v>
      </c>
      <c r="N7" s="1055">
        <v>0</v>
      </c>
      <c r="O7" s="1056">
        <v>0</v>
      </c>
      <c r="P7" s="1057">
        <v>0</v>
      </c>
      <c r="Q7" s="1055">
        <v>0</v>
      </c>
      <c r="R7" s="1056">
        <v>0</v>
      </c>
      <c r="S7" s="1057">
        <v>0</v>
      </c>
      <c r="T7" s="1055">
        <v>0</v>
      </c>
      <c r="U7" s="1056">
        <v>746.25345862699021</v>
      </c>
      <c r="V7" s="1057">
        <v>2858.8969999999999</v>
      </c>
      <c r="W7" s="1055">
        <v>510.94099999999997</v>
      </c>
      <c r="X7" s="1056">
        <v>0</v>
      </c>
      <c r="Y7" s="1057">
        <v>510.94099999999997</v>
      </c>
      <c r="Z7" s="1055">
        <v>0</v>
      </c>
      <c r="AA7" s="1056">
        <v>0</v>
      </c>
      <c r="AB7" s="1057">
        <v>0</v>
      </c>
      <c r="AC7" s="1055">
        <v>0</v>
      </c>
      <c r="AD7" s="1056">
        <v>0</v>
      </c>
      <c r="AE7" s="1057">
        <v>0</v>
      </c>
      <c r="AF7" s="1055">
        <v>510.94099999999997</v>
      </c>
      <c r="AG7" s="1056">
        <v>746.25345862699021</v>
      </c>
      <c r="AH7" s="1057">
        <v>3369.8380000000002</v>
      </c>
      <c r="AI7" s="1058"/>
      <c r="AJ7" s="1058"/>
    </row>
    <row r="8" spans="1:36" s="1053" customFormat="1">
      <c r="A8" s="1059" t="s">
        <v>977</v>
      </c>
      <c r="B8" s="1060">
        <v>0</v>
      </c>
      <c r="C8" s="1061">
        <v>0</v>
      </c>
      <c r="D8" s="1062">
        <v>0</v>
      </c>
      <c r="E8" s="1060">
        <v>0</v>
      </c>
      <c r="F8" s="1061">
        <v>0</v>
      </c>
      <c r="G8" s="1062">
        <v>0</v>
      </c>
      <c r="H8" s="1060">
        <v>0</v>
      </c>
      <c r="I8" s="1061">
        <v>0</v>
      </c>
      <c r="J8" s="1062">
        <v>0</v>
      </c>
      <c r="K8" s="1060">
        <v>0</v>
      </c>
      <c r="L8" s="1061">
        <v>0</v>
      </c>
      <c r="M8" s="1062">
        <v>0</v>
      </c>
      <c r="N8" s="1060">
        <v>0</v>
      </c>
      <c r="O8" s="1061">
        <v>0</v>
      </c>
      <c r="P8" s="1062">
        <v>0</v>
      </c>
      <c r="Q8" s="1060">
        <v>0</v>
      </c>
      <c r="R8" s="1061">
        <v>0</v>
      </c>
      <c r="S8" s="1062">
        <v>0</v>
      </c>
      <c r="T8" s="1060">
        <v>0</v>
      </c>
      <c r="U8" s="1061">
        <v>0</v>
      </c>
      <c r="V8" s="1062">
        <v>0</v>
      </c>
      <c r="W8" s="1060">
        <v>0</v>
      </c>
      <c r="X8" s="1061">
        <v>0</v>
      </c>
      <c r="Y8" s="1062">
        <v>0</v>
      </c>
      <c r="Z8" s="1060">
        <v>0</v>
      </c>
      <c r="AA8" s="1061">
        <v>0</v>
      </c>
      <c r="AB8" s="1062">
        <v>0</v>
      </c>
      <c r="AC8" s="1060">
        <v>0</v>
      </c>
      <c r="AD8" s="1061">
        <v>0</v>
      </c>
      <c r="AE8" s="1062">
        <v>0</v>
      </c>
      <c r="AF8" s="1060">
        <v>0</v>
      </c>
      <c r="AG8" s="1061">
        <v>0</v>
      </c>
      <c r="AH8" s="1063">
        <v>0</v>
      </c>
      <c r="AI8" s="1058"/>
      <c r="AJ8" s="1058"/>
    </row>
    <row r="9" spans="1:36" s="1053" customFormat="1">
      <c r="A9" s="1059" t="s">
        <v>625</v>
      </c>
      <c r="B9" s="1060">
        <v>0</v>
      </c>
      <c r="C9" s="1062">
        <v>0</v>
      </c>
      <c r="D9" s="1062">
        <v>0</v>
      </c>
      <c r="E9" s="1060">
        <v>0</v>
      </c>
      <c r="F9" s="1062">
        <v>0</v>
      </c>
      <c r="G9" s="1062">
        <v>0</v>
      </c>
      <c r="H9" s="1060">
        <v>0</v>
      </c>
      <c r="I9" s="1062">
        <v>0</v>
      </c>
      <c r="J9" s="1062">
        <v>0</v>
      </c>
      <c r="K9" s="1060">
        <v>0</v>
      </c>
      <c r="L9" s="1062">
        <v>0</v>
      </c>
      <c r="M9" s="1062">
        <v>0</v>
      </c>
      <c r="N9" s="1060">
        <v>0</v>
      </c>
      <c r="O9" s="1062">
        <v>0</v>
      </c>
      <c r="P9" s="1062">
        <v>0</v>
      </c>
      <c r="Q9" s="1060">
        <v>0</v>
      </c>
      <c r="R9" s="1062">
        <v>0</v>
      </c>
      <c r="S9" s="1062">
        <v>0</v>
      </c>
      <c r="T9" s="1060">
        <v>0</v>
      </c>
      <c r="U9" s="1062">
        <v>0</v>
      </c>
      <c r="V9" s="1062">
        <v>0</v>
      </c>
      <c r="W9" s="1060">
        <v>0</v>
      </c>
      <c r="X9" s="1062">
        <v>0</v>
      </c>
      <c r="Y9" s="1062">
        <v>0</v>
      </c>
      <c r="Z9" s="1060">
        <v>0</v>
      </c>
      <c r="AA9" s="1062">
        <v>0</v>
      </c>
      <c r="AB9" s="1062">
        <v>0</v>
      </c>
      <c r="AC9" s="1060">
        <v>0</v>
      </c>
      <c r="AD9" s="1062">
        <v>0</v>
      </c>
      <c r="AE9" s="1062">
        <v>0</v>
      </c>
      <c r="AF9" s="1060">
        <v>0</v>
      </c>
      <c r="AG9" s="1062">
        <v>0</v>
      </c>
      <c r="AH9" s="1063">
        <v>0</v>
      </c>
      <c r="AI9" s="1058"/>
      <c r="AJ9" s="1058"/>
    </row>
    <row r="10" spans="1:36" s="1053" customFormat="1">
      <c r="A10" s="1059" t="s">
        <v>392</v>
      </c>
      <c r="B10" s="1060">
        <v>0</v>
      </c>
      <c r="C10" s="1062">
        <v>0</v>
      </c>
      <c r="D10" s="1062">
        <v>0</v>
      </c>
      <c r="E10" s="1060">
        <v>0</v>
      </c>
      <c r="F10" s="1062">
        <v>0</v>
      </c>
      <c r="G10" s="1062">
        <v>0</v>
      </c>
      <c r="H10" s="1060">
        <v>0</v>
      </c>
      <c r="I10" s="1062">
        <v>0</v>
      </c>
      <c r="J10" s="1062">
        <v>0</v>
      </c>
      <c r="K10" s="1060">
        <v>0</v>
      </c>
      <c r="L10" s="1062">
        <v>0</v>
      </c>
      <c r="M10" s="1062">
        <v>0</v>
      </c>
      <c r="N10" s="1060">
        <v>0</v>
      </c>
      <c r="O10" s="1062">
        <v>0</v>
      </c>
      <c r="P10" s="1062">
        <v>0</v>
      </c>
      <c r="Q10" s="1060">
        <v>0</v>
      </c>
      <c r="R10" s="1062">
        <v>0</v>
      </c>
      <c r="S10" s="1062">
        <v>0</v>
      </c>
      <c r="T10" s="1060">
        <v>0</v>
      </c>
      <c r="U10" s="1062">
        <v>0</v>
      </c>
      <c r="V10" s="1062">
        <v>0</v>
      </c>
      <c r="W10" s="1060">
        <v>0</v>
      </c>
      <c r="X10" s="1062">
        <v>0</v>
      </c>
      <c r="Y10" s="1062">
        <v>0</v>
      </c>
      <c r="Z10" s="1060">
        <v>0</v>
      </c>
      <c r="AA10" s="1062">
        <v>0</v>
      </c>
      <c r="AB10" s="1062">
        <v>0</v>
      </c>
      <c r="AC10" s="1060">
        <v>0</v>
      </c>
      <c r="AD10" s="1062">
        <v>0</v>
      </c>
      <c r="AE10" s="1062">
        <v>0</v>
      </c>
      <c r="AF10" s="1060">
        <v>0</v>
      </c>
      <c r="AG10" s="1062">
        <v>0</v>
      </c>
      <c r="AH10" s="1063">
        <v>0</v>
      </c>
      <c r="AI10" s="1058"/>
      <c r="AJ10" s="1058"/>
    </row>
    <row r="11" spans="1:36" s="1053" customFormat="1">
      <c r="A11" s="1059" t="s">
        <v>397</v>
      </c>
      <c r="B11" s="1060">
        <v>0</v>
      </c>
      <c r="C11" s="1062">
        <v>0</v>
      </c>
      <c r="D11" s="1062">
        <v>0</v>
      </c>
      <c r="E11" s="1060">
        <v>0</v>
      </c>
      <c r="F11" s="1062">
        <v>0</v>
      </c>
      <c r="G11" s="1062">
        <v>0</v>
      </c>
      <c r="H11" s="1060">
        <v>0</v>
      </c>
      <c r="I11" s="1062">
        <v>0</v>
      </c>
      <c r="J11" s="1062">
        <v>0</v>
      </c>
      <c r="K11" s="1060">
        <v>0</v>
      </c>
      <c r="L11" s="1062">
        <v>0</v>
      </c>
      <c r="M11" s="1062">
        <v>0</v>
      </c>
      <c r="N11" s="1060">
        <v>0</v>
      </c>
      <c r="O11" s="1062">
        <v>0</v>
      </c>
      <c r="P11" s="1062">
        <v>0</v>
      </c>
      <c r="Q11" s="1060">
        <v>0</v>
      </c>
      <c r="R11" s="1062">
        <v>0</v>
      </c>
      <c r="S11" s="1062">
        <v>0</v>
      </c>
      <c r="T11" s="1060">
        <v>0</v>
      </c>
      <c r="U11" s="1062">
        <v>416.92978334638474</v>
      </c>
      <c r="V11" s="1062">
        <v>1597.258</v>
      </c>
      <c r="W11" s="1060">
        <v>0</v>
      </c>
      <c r="X11" s="1062">
        <v>0</v>
      </c>
      <c r="Y11" s="1062">
        <v>0</v>
      </c>
      <c r="Z11" s="1060">
        <v>0</v>
      </c>
      <c r="AA11" s="1062">
        <v>0</v>
      </c>
      <c r="AB11" s="1062">
        <v>0</v>
      </c>
      <c r="AC11" s="1060">
        <v>0</v>
      </c>
      <c r="AD11" s="1062">
        <v>0</v>
      </c>
      <c r="AE11" s="1062">
        <v>0</v>
      </c>
      <c r="AF11" s="1060">
        <v>0</v>
      </c>
      <c r="AG11" s="1062">
        <v>416.92978334638474</v>
      </c>
      <c r="AH11" s="1063">
        <v>1597.258</v>
      </c>
      <c r="AI11" s="1058"/>
      <c r="AJ11" s="1058"/>
    </row>
    <row r="12" spans="1:36" s="1053" customFormat="1">
      <c r="A12" s="1059" t="s">
        <v>626</v>
      </c>
      <c r="B12" s="1060">
        <v>0</v>
      </c>
      <c r="C12" s="1062">
        <v>0</v>
      </c>
      <c r="D12" s="1062">
        <v>0</v>
      </c>
      <c r="E12" s="1060">
        <v>0</v>
      </c>
      <c r="F12" s="1062">
        <v>0</v>
      </c>
      <c r="G12" s="1062">
        <v>0</v>
      </c>
      <c r="H12" s="1060">
        <v>0</v>
      </c>
      <c r="I12" s="1062">
        <v>0</v>
      </c>
      <c r="J12" s="1062">
        <v>0</v>
      </c>
      <c r="K12" s="1060">
        <v>0</v>
      </c>
      <c r="L12" s="1062">
        <v>0</v>
      </c>
      <c r="M12" s="1062">
        <v>0</v>
      </c>
      <c r="N12" s="1060">
        <v>0</v>
      </c>
      <c r="O12" s="1062">
        <v>0</v>
      </c>
      <c r="P12" s="1062">
        <v>0</v>
      </c>
      <c r="Q12" s="1060">
        <v>0</v>
      </c>
      <c r="R12" s="1062">
        <v>0</v>
      </c>
      <c r="S12" s="1062">
        <v>0</v>
      </c>
      <c r="T12" s="1060">
        <v>0</v>
      </c>
      <c r="U12" s="1062">
        <v>0</v>
      </c>
      <c r="V12" s="1062">
        <v>0</v>
      </c>
      <c r="W12" s="1060">
        <v>510.94099999999997</v>
      </c>
      <c r="X12" s="1062">
        <v>0</v>
      </c>
      <c r="Y12" s="1062">
        <v>510.94099999999997</v>
      </c>
      <c r="Z12" s="1060">
        <v>0</v>
      </c>
      <c r="AA12" s="1062">
        <v>0</v>
      </c>
      <c r="AB12" s="1062">
        <v>0</v>
      </c>
      <c r="AC12" s="1060">
        <v>0</v>
      </c>
      <c r="AD12" s="1062">
        <v>0</v>
      </c>
      <c r="AE12" s="1062">
        <v>0</v>
      </c>
      <c r="AF12" s="1060">
        <v>510.94099999999997</v>
      </c>
      <c r="AG12" s="1062">
        <v>0</v>
      </c>
      <c r="AH12" s="1063">
        <v>510.94099999999997</v>
      </c>
      <c r="AI12" s="1058"/>
      <c r="AJ12" s="1058"/>
    </row>
    <row r="13" spans="1:36" s="1053" customFormat="1">
      <c r="A13" s="1059" t="s">
        <v>627</v>
      </c>
      <c r="B13" s="1060">
        <v>0</v>
      </c>
      <c r="C13" s="1062">
        <v>0</v>
      </c>
      <c r="D13" s="1062">
        <v>0</v>
      </c>
      <c r="E13" s="1060">
        <v>0</v>
      </c>
      <c r="F13" s="1062">
        <v>0</v>
      </c>
      <c r="G13" s="1062">
        <v>0</v>
      </c>
      <c r="H13" s="1060">
        <v>0</v>
      </c>
      <c r="I13" s="1062">
        <v>0</v>
      </c>
      <c r="J13" s="1062">
        <v>0</v>
      </c>
      <c r="K13" s="1060">
        <v>0</v>
      </c>
      <c r="L13" s="1062">
        <v>0</v>
      </c>
      <c r="M13" s="1062">
        <v>0</v>
      </c>
      <c r="N13" s="1060">
        <v>0</v>
      </c>
      <c r="O13" s="1062">
        <v>0</v>
      </c>
      <c r="P13" s="1062">
        <v>0</v>
      </c>
      <c r="Q13" s="1060">
        <v>0</v>
      </c>
      <c r="R13" s="1062">
        <v>0</v>
      </c>
      <c r="S13" s="1062">
        <v>0</v>
      </c>
      <c r="T13" s="1060">
        <v>0</v>
      </c>
      <c r="U13" s="1062">
        <v>329.32341425215344</v>
      </c>
      <c r="V13" s="1062">
        <v>1261.6379999999999</v>
      </c>
      <c r="W13" s="1060">
        <v>0</v>
      </c>
      <c r="X13" s="1062">
        <v>0</v>
      </c>
      <c r="Y13" s="1062">
        <v>0</v>
      </c>
      <c r="Z13" s="1060">
        <v>0</v>
      </c>
      <c r="AA13" s="1062">
        <v>0</v>
      </c>
      <c r="AB13" s="1062">
        <v>0</v>
      </c>
      <c r="AC13" s="1060">
        <v>0</v>
      </c>
      <c r="AD13" s="1062">
        <v>0</v>
      </c>
      <c r="AE13" s="1062">
        <v>0</v>
      </c>
      <c r="AF13" s="1060">
        <v>0</v>
      </c>
      <c r="AG13" s="1062">
        <v>329.32341425215344</v>
      </c>
      <c r="AH13" s="1063">
        <v>1261.6379999999999</v>
      </c>
      <c r="AI13" s="1058"/>
      <c r="AJ13" s="1058"/>
    </row>
    <row r="14" spans="1:36" s="1053" customFormat="1">
      <c r="A14" s="1059" t="s">
        <v>628</v>
      </c>
      <c r="B14" s="1060">
        <v>0</v>
      </c>
      <c r="C14" s="1062">
        <v>0</v>
      </c>
      <c r="D14" s="1062">
        <v>0</v>
      </c>
      <c r="E14" s="1060">
        <v>0</v>
      </c>
      <c r="F14" s="1062">
        <v>0</v>
      </c>
      <c r="G14" s="1062">
        <v>0</v>
      </c>
      <c r="H14" s="1060">
        <v>0</v>
      </c>
      <c r="I14" s="1062">
        <v>0</v>
      </c>
      <c r="J14" s="1062">
        <v>0</v>
      </c>
      <c r="K14" s="1060">
        <v>0</v>
      </c>
      <c r="L14" s="1062">
        <v>0</v>
      </c>
      <c r="M14" s="1062">
        <v>0</v>
      </c>
      <c r="N14" s="1060">
        <v>0</v>
      </c>
      <c r="O14" s="1062">
        <v>0</v>
      </c>
      <c r="P14" s="1062">
        <v>0</v>
      </c>
      <c r="Q14" s="1060">
        <v>0</v>
      </c>
      <c r="R14" s="1062">
        <v>0</v>
      </c>
      <c r="S14" s="1062">
        <v>0</v>
      </c>
      <c r="T14" s="1060">
        <v>0</v>
      </c>
      <c r="U14" s="1062">
        <v>0</v>
      </c>
      <c r="V14" s="1062">
        <v>0</v>
      </c>
      <c r="W14" s="1060">
        <v>0</v>
      </c>
      <c r="X14" s="1062">
        <v>0</v>
      </c>
      <c r="Y14" s="1062">
        <v>0</v>
      </c>
      <c r="Z14" s="1060">
        <v>0</v>
      </c>
      <c r="AA14" s="1062">
        <v>0</v>
      </c>
      <c r="AB14" s="1062">
        <v>0</v>
      </c>
      <c r="AC14" s="1060">
        <v>0</v>
      </c>
      <c r="AD14" s="1062">
        <v>0</v>
      </c>
      <c r="AE14" s="1062">
        <v>0</v>
      </c>
      <c r="AF14" s="1060">
        <v>0</v>
      </c>
      <c r="AG14" s="1062">
        <v>0</v>
      </c>
      <c r="AH14" s="1063">
        <v>0</v>
      </c>
      <c r="AI14" s="1058"/>
      <c r="AJ14" s="1058"/>
    </row>
    <row r="15" spans="1:36" s="1053" customFormat="1">
      <c r="A15" s="1059" t="s">
        <v>978</v>
      </c>
      <c r="B15" s="1060">
        <v>0</v>
      </c>
      <c r="C15" s="1062">
        <v>0</v>
      </c>
      <c r="D15" s="1062">
        <v>0</v>
      </c>
      <c r="E15" s="1060">
        <v>0</v>
      </c>
      <c r="F15" s="1062">
        <v>0</v>
      </c>
      <c r="G15" s="1062">
        <v>0</v>
      </c>
      <c r="H15" s="1060">
        <v>0</v>
      </c>
      <c r="I15" s="1062">
        <v>0</v>
      </c>
      <c r="J15" s="1062">
        <v>0</v>
      </c>
      <c r="K15" s="1060">
        <v>0</v>
      </c>
      <c r="L15" s="1062">
        <v>0</v>
      </c>
      <c r="M15" s="1062">
        <v>0</v>
      </c>
      <c r="N15" s="1060">
        <v>0</v>
      </c>
      <c r="O15" s="1062">
        <v>0</v>
      </c>
      <c r="P15" s="1062">
        <v>0</v>
      </c>
      <c r="Q15" s="1060">
        <v>0</v>
      </c>
      <c r="R15" s="1062">
        <v>0</v>
      </c>
      <c r="S15" s="1062">
        <v>0</v>
      </c>
      <c r="T15" s="1060">
        <v>0</v>
      </c>
      <c r="U15" s="1062">
        <v>0</v>
      </c>
      <c r="V15" s="1062">
        <v>0</v>
      </c>
      <c r="W15" s="1060">
        <v>0</v>
      </c>
      <c r="X15" s="1062">
        <v>0</v>
      </c>
      <c r="Y15" s="1062">
        <v>0</v>
      </c>
      <c r="Z15" s="1060">
        <v>0</v>
      </c>
      <c r="AA15" s="1062">
        <v>0</v>
      </c>
      <c r="AB15" s="1062">
        <v>0</v>
      </c>
      <c r="AC15" s="1060">
        <v>0</v>
      </c>
      <c r="AD15" s="1062">
        <v>0</v>
      </c>
      <c r="AE15" s="1062">
        <v>0</v>
      </c>
      <c r="AF15" s="1060">
        <v>0</v>
      </c>
      <c r="AG15" s="1062">
        <v>0</v>
      </c>
      <c r="AH15" s="1063">
        <v>0</v>
      </c>
      <c r="AI15" s="1058"/>
      <c r="AJ15" s="1058"/>
    </row>
    <row r="16" spans="1:36" s="1053" customFormat="1">
      <c r="A16" s="1054" t="s">
        <v>979</v>
      </c>
      <c r="B16" s="1055">
        <v>0</v>
      </c>
      <c r="C16" s="1056">
        <v>0</v>
      </c>
      <c r="D16" s="1057">
        <v>0</v>
      </c>
      <c r="E16" s="1055">
        <v>0</v>
      </c>
      <c r="F16" s="1056">
        <v>0</v>
      </c>
      <c r="G16" s="1057">
        <v>0</v>
      </c>
      <c r="H16" s="1055">
        <v>0</v>
      </c>
      <c r="I16" s="1056">
        <v>0</v>
      </c>
      <c r="J16" s="1057">
        <v>0</v>
      </c>
      <c r="K16" s="1055">
        <v>0</v>
      </c>
      <c r="L16" s="1056">
        <v>0</v>
      </c>
      <c r="M16" s="1057">
        <v>0</v>
      </c>
      <c r="N16" s="1055">
        <v>0</v>
      </c>
      <c r="O16" s="1056">
        <v>0</v>
      </c>
      <c r="P16" s="1057">
        <v>0</v>
      </c>
      <c r="Q16" s="1055">
        <v>0</v>
      </c>
      <c r="R16" s="1056">
        <v>0</v>
      </c>
      <c r="S16" s="1057">
        <v>0</v>
      </c>
      <c r="T16" s="1055">
        <v>2729.4989999999998</v>
      </c>
      <c r="U16" s="1056">
        <v>5858.1367789089009</v>
      </c>
      <c r="V16" s="1057">
        <v>25172.022000000001</v>
      </c>
      <c r="W16" s="1055">
        <v>841.81</v>
      </c>
      <c r="X16" s="1056">
        <v>0</v>
      </c>
      <c r="Y16" s="1057">
        <v>841.81</v>
      </c>
      <c r="Z16" s="1055">
        <v>0</v>
      </c>
      <c r="AA16" s="1056">
        <v>0</v>
      </c>
      <c r="AB16" s="1057">
        <v>0</v>
      </c>
      <c r="AC16" s="1055">
        <v>0</v>
      </c>
      <c r="AD16" s="1056">
        <v>0</v>
      </c>
      <c r="AE16" s="1057">
        <v>0</v>
      </c>
      <c r="AF16" s="1055">
        <v>3571.31</v>
      </c>
      <c r="AG16" s="1056">
        <v>5858.1367789089009</v>
      </c>
      <c r="AH16" s="1057">
        <v>26013.832999999999</v>
      </c>
      <c r="AI16" s="1058"/>
      <c r="AJ16" s="1058"/>
    </row>
    <row r="17" spans="1:36" s="1053" customFormat="1">
      <c r="A17" s="1059" t="s">
        <v>977</v>
      </c>
      <c r="B17" s="1060">
        <v>0</v>
      </c>
      <c r="C17" s="1061">
        <v>0</v>
      </c>
      <c r="D17" s="1062">
        <v>0</v>
      </c>
      <c r="E17" s="1060">
        <v>0</v>
      </c>
      <c r="F17" s="1061">
        <v>0</v>
      </c>
      <c r="G17" s="1062">
        <v>0</v>
      </c>
      <c r="H17" s="1060">
        <v>0</v>
      </c>
      <c r="I17" s="1061">
        <v>0</v>
      </c>
      <c r="J17" s="1062">
        <v>0</v>
      </c>
      <c r="K17" s="1060">
        <v>0</v>
      </c>
      <c r="L17" s="1061">
        <v>0</v>
      </c>
      <c r="M17" s="1062">
        <v>0</v>
      </c>
      <c r="N17" s="1060">
        <v>0</v>
      </c>
      <c r="O17" s="1061">
        <v>0</v>
      </c>
      <c r="P17" s="1062">
        <v>0</v>
      </c>
      <c r="Q17" s="1060">
        <v>0</v>
      </c>
      <c r="R17" s="1061">
        <v>0</v>
      </c>
      <c r="S17" s="1062">
        <v>0</v>
      </c>
      <c r="T17" s="1060">
        <v>0</v>
      </c>
      <c r="U17" s="1061">
        <v>0</v>
      </c>
      <c r="V17" s="1062">
        <v>0</v>
      </c>
      <c r="W17" s="1060">
        <v>0</v>
      </c>
      <c r="X17" s="1061">
        <v>0</v>
      </c>
      <c r="Y17" s="1062">
        <v>0</v>
      </c>
      <c r="Z17" s="1060">
        <v>0</v>
      </c>
      <c r="AA17" s="1061">
        <v>0</v>
      </c>
      <c r="AB17" s="1062">
        <v>0</v>
      </c>
      <c r="AC17" s="1060">
        <v>0</v>
      </c>
      <c r="AD17" s="1061">
        <v>0</v>
      </c>
      <c r="AE17" s="1062">
        <v>0</v>
      </c>
      <c r="AF17" s="1060">
        <v>0</v>
      </c>
      <c r="AG17" s="1061">
        <v>0</v>
      </c>
      <c r="AH17" s="1063">
        <v>0</v>
      </c>
      <c r="AI17" s="1058"/>
      <c r="AJ17" s="1058"/>
    </row>
    <row r="18" spans="1:36" s="1053" customFormat="1">
      <c r="A18" s="1059" t="s">
        <v>625</v>
      </c>
      <c r="B18" s="1060">
        <v>0</v>
      </c>
      <c r="C18" s="1062">
        <v>0</v>
      </c>
      <c r="D18" s="1062">
        <v>0</v>
      </c>
      <c r="E18" s="1060">
        <v>0</v>
      </c>
      <c r="F18" s="1062">
        <v>0</v>
      </c>
      <c r="G18" s="1062">
        <v>0</v>
      </c>
      <c r="H18" s="1060">
        <v>0</v>
      </c>
      <c r="I18" s="1062">
        <v>0</v>
      </c>
      <c r="J18" s="1062">
        <v>0</v>
      </c>
      <c r="K18" s="1060">
        <v>0</v>
      </c>
      <c r="L18" s="1062">
        <v>0</v>
      </c>
      <c r="M18" s="1062">
        <v>0</v>
      </c>
      <c r="N18" s="1060">
        <v>0</v>
      </c>
      <c r="O18" s="1062">
        <v>0</v>
      </c>
      <c r="P18" s="1062">
        <v>0</v>
      </c>
      <c r="Q18" s="1060">
        <v>0</v>
      </c>
      <c r="R18" s="1062">
        <v>0</v>
      </c>
      <c r="S18" s="1062">
        <v>0</v>
      </c>
      <c r="T18" s="1060">
        <v>0</v>
      </c>
      <c r="U18" s="1062">
        <v>0</v>
      </c>
      <c r="V18" s="1062">
        <v>0</v>
      </c>
      <c r="W18" s="1060">
        <v>0</v>
      </c>
      <c r="X18" s="1062">
        <v>0</v>
      </c>
      <c r="Y18" s="1062">
        <v>0</v>
      </c>
      <c r="Z18" s="1060">
        <v>0</v>
      </c>
      <c r="AA18" s="1062">
        <v>0</v>
      </c>
      <c r="AB18" s="1062">
        <v>0</v>
      </c>
      <c r="AC18" s="1060">
        <v>0</v>
      </c>
      <c r="AD18" s="1062">
        <v>0</v>
      </c>
      <c r="AE18" s="1062">
        <v>0</v>
      </c>
      <c r="AF18" s="1060">
        <v>0</v>
      </c>
      <c r="AG18" s="1062">
        <v>0</v>
      </c>
      <c r="AH18" s="1063">
        <v>0</v>
      </c>
      <c r="AI18" s="1058"/>
      <c r="AJ18" s="1058"/>
    </row>
    <row r="19" spans="1:36" s="1053" customFormat="1">
      <c r="A19" s="1059" t="s">
        <v>392</v>
      </c>
      <c r="B19" s="1060">
        <v>0</v>
      </c>
      <c r="C19" s="1062">
        <v>0</v>
      </c>
      <c r="D19" s="1062">
        <v>0</v>
      </c>
      <c r="E19" s="1060">
        <v>0</v>
      </c>
      <c r="F19" s="1062">
        <v>0</v>
      </c>
      <c r="G19" s="1062">
        <v>0</v>
      </c>
      <c r="H19" s="1060">
        <v>0</v>
      </c>
      <c r="I19" s="1062">
        <v>0</v>
      </c>
      <c r="J19" s="1062">
        <v>0</v>
      </c>
      <c r="K19" s="1060">
        <v>0</v>
      </c>
      <c r="L19" s="1062">
        <v>0</v>
      </c>
      <c r="M19" s="1062">
        <v>0</v>
      </c>
      <c r="N19" s="1060">
        <v>0</v>
      </c>
      <c r="O19" s="1062">
        <v>0</v>
      </c>
      <c r="P19" s="1062">
        <v>0</v>
      </c>
      <c r="Q19" s="1060">
        <v>0</v>
      </c>
      <c r="R19" s="1062">
        <v>0</v>
      </c>
      <c r="S19" s="1062">
        <v>0</v>
      </c>
      <c r="T19" s="1060">
        <v>0</v>
      </c>
      <c r="U19" s="1062">
        <v>0</v>
      </c>
      <c r="V19" s="1062">
        <v>0</v>
      </c>
      <c r="W19" s="1060">
        <v>0</v>
      </c>
      <c r="X19" s="1062">
        <v>0</v>
      </c>
      <c r="Y19" s="1062">
        <v>0</v>
      </c>
      <c r="Z19" s="1060">
        <v>0</v>
      </c>
      <c r="AA19" s="1062">
        <v>0</v>
      </c>
      <c r="AB19" s="1062">
        <v>0</v>
      </c>
      <c r="AC19" s="1060">
        <v>0</v>
      </c>
      <c r="AD19" s="1062">
        <v>0</v>
      </c>
      <c r="AE19" s="1062">
        <v>0</v>
      </c>
      <c r="AF19" s="1060">
        <v>0</v>
      </c>
      <c r="AG19" s="1062">
        <v>0</v>
      </c>
      <c r="AH19" s="1063">
        <v>0</v>
      </c>
      <c r="AI19" s="1058"/>
      <c r="AJ19" s="1058"/>
    </row>
    <row r="20" spans="1:36" s="1053" customFormat="1">
      <c r="A20" s="1059" t="s">
        <v>397</v>
      </c>
      <c r="B20" s="1060">
        <v>0</v>
      </c>
      <c r="C20" s="1062">
        <v>0</v>
      </c>
      <c r="D20" s="1062">
        <v>0</v>
      </c>
      <c r="E20" s="1060">
        <v>0</v>
      </c>
      <c r="F20" s="1062">
        <v>0</v>
      </c>
      <c r="G20" s="1062">
        <v>0</v>
      </c>
      <c r="H20" s="1060">
        <v>0</v>
      </c>
      <c r="I20" s="1062">
        <v>0</v>
      </c>
      <c r="J20" s="1062">
        <v>0</v>
      </c>
      <c r="K20" s="1060">
        <v>0</v>
      </c>
      <c r="L20" s="1062">
        <v>0</v>
      </c>
      <c r="M20" s="1062">
        <v>0</v>
      </c>
      <c r="N20" s="1060">
        <v>0</v>
      </c>
      <c r="O20" s="1062">
        <v>0</v>
      </c>
      <c r="P20" s="1062">
        <v>0</v>
      </c>
      <c r="Q20" s="1060">
        <v>0</v>
      </c>
      <c r="R20" s="1062">
        <v>0</v>
      </c>
      <c r="S20" s="1062">
        <v>0</v>
      </c>
      <c r="T20" s="1060">
        <v>2668.3519999999999</v>
      </c>
      <c r="U20" s="1062">
        <v>1563.7094753328111</v>
      </c>
      <c r="V20" s="1062">
        <v>8658.9230000000007</v>
      </c>
      <c r="W20" s="1060">
        <v>0</v>
      </c>
      <c r="X20" s="1062">
        <v>0</v>
      </c>
      <c r="Y20" s="1062">
        <v>0</v>
      </c>
      <c r="Z20" s="1060">
        <v>0</v>
      </c>
      <c r="AA20" s="1062">
        <v>0</v>
      </c>
      <c r="AB20" s="1062">
        <v>0</v>
      </c>
      <c r="AC20" s="1060">
        <v>0</v>
      </c>
      <c r="AD20" s="1062">
        <v>0</v>
      </c>
      <c r="AE20" s="1062">
        <v>0</v>
      </c>
      <c r="AF20" s="1060">
        <v>2668.3519999999999</v>
      </c>
      <c r="AG20" s="1062">
        <v>1563.7094753328111</v>
      </c>
      <c r="AH20" s="1063">
        <v>8658.9230000000007</v>
      </c>
      <c r="AI20" s="1058"/>
      <c r="AJ20" s="1058"/>
    </row>
    <row r="21" spans="1:36" s="1053" customFormat="1">
      <c r="A21" s="1059" t="s">
        <v>626</v>
      </c>
      <c r="B21" s="1060">
        <v>0</v>
      </c>
      <c r="C21" s="1062">
        <v>0</v>
      </c>
      <c r="D21" s="1062">
        <v>0</v>
      </c>
      <c r="E21" s="1060">
        <v>0</v>
      </c>
      <c r="F21" s="1062">
        <v>0</v>
      </c>
      <c r="G21" s="1062">
        <v>0</v>
      </c>
      <c r="H21" s="1060">
        <v>0</v>
      </c>
      <c r="I21" s="1062">
        <v>0</v>
      </c>
      <c r="J21" s="1062">
        <v>0</v>
      </c>
      <c r="K21" s="1060">
        <v>0</v>
      </c>
      <c r="L21" s="1062">
        <v>0</v>
      </c>
      <c r="M21" s="1062">
        <v>0</v>
      </c>
      <c r="N21" s="1060">
        <v>0</v>
      </c>
      <c r="O21" s="1062">
        <v>0</v>
      </c>
      <c r="P21" s="1062">
        <v>0</v>
      </c>
      <c r="Q21" s="1060">
        <v>0</v>
      </c>
      <c r="R21" s="1062">
        <v>0</v>
      </c>
      <c r="S21" s="1062">
        <v>0</v>
      </c>
      <c r="T21" s="1060">
        <v>0</v>
      </c>
      <c r="U21" s="1062">
        <v>0</v>
      </c>
      <c r="V21" s="1062">
        <v>0</v>
      </c>
      <c r="W21" s="1060">
        <v>841.81</v>
      </c>
      <c r="X21" s="1062">
        <v>0</v>
      </c>
      <c r="Y21" s="1062">
        <v>841.81</v>
      </c>
      <c r="Z21" s="1060">
        <v>0</v>
      </c>
      <c r="AA21" s="1062">
        <v>0</v>
      </c>
      <c r="AB21" s="1062">
        <v>0</v>
      </c>
      <c r="AC21" s="1060">
        <v>0</v>
      </c>
      <c r="AD21" s="1062">
        <v>0</v>
      </c>
      <c r="AE21" s="1062">
        <v>0</v>
      </c>
      <c r="AF21" s="1060">
        <v>841.81</v>
      </c>
      <c r="AG21" s="1062">
        <v>0</v>
      </c>
      <c r="AH21" s="1063">
        <v>841.81</v>
      </c>
      <c r="AI21" s="1058"/>
      <c r="AJ21" s="1058"/>
    </row>
    <row r="22" spans="1:36" s="1053" customFormat="1">
      <c r="A22" s="1059" t="s">
        <v>627</v>
      </c>
      <c r="B22" s="1060">
        <v>0</v>
      </c>
      <c r="C22" s="1062">
        <v>0</v>
      </c>
      <c r="D22" s="1062">
        <v>0</v>
      </c>
      <c r="E22" s="1060">
        <v>0</v>
      </c>
      <c r="F22" s="1062">
        <v>0</v>
      </c>
      <c r="G22" s="1062">
        <v>0</v>
      </c>
      <c r="H22" s="1060">
        <v>0</v>
      </c>
      <c r="I22" s="1062">
        <v>0</v>
      </c>
      <c r="J22" s="1062">
        <v>0</v>
      </c>
      <c r="K22" s="1060">
        <v>0</v>
      </c>
      <c r="L22" s="1062">
        <v>0</v>
      </c>
      <c r="M22" s="1062">
        <v>0</v>
      </c>
      <c r="N22" s="1060">
        <v>0</v>
      </c>
      <c r="O22" s="1062">
        <v>0</v>
      </c>
      <c r="P22" s="1062">
        <v>0</v>
      </c>
      <c r="Q22" s="1060">
        <v>0</v>
      </c>
      <c r="R22" s="1062">
        <v>0</v>
      </c>
      <c r="S22" s="1062">
        <v>0</v>
      </c>
      <c r="T22" s="1060">
        <v>61.146999999999998</v>
      </c>
      <c r="U22" s="1062">
        <v>4294.4273035760898</v>
      </c>
      <c r="V22" s="1062">
        <v>16513.098999999998</v>
      </c>
      <c r="W22" s="1060">
        <v>0</v>
      </c>
      <c r="X22" s="1062">
        <v>0</v>
      </c>
      <c r="Y22" s="1062">
        <v>0</v>
      </c>
      <c r="Z22" s="1060">
        <v>0</v>
      </c>
      <c r="AA22" s="1062">
        <v>0</v>
      </c>
      <c r="AB22" s="1062">
        <v>0</v>
      </c>
      <c r="AC22" s="1060">
        <v>0</v>
      </c>
      <c r="AD22" s="1062">
        <v>0</v>
      </c>
      <c r="AE22" s="1062">
        <v>0</v>
      </c>
      <c r="AF22" s="1060">
        <v>61.146999999999998</v>
      </c>
      <c r="AG22" s="1062">
        <v>4294.4273035760898</v>
      </c>
      <c r="AH22" s="1063">
        <v>16513.098999999998</v>
      </c>
      <c r="AI22" s="1058"/>
      <c r="AJ22" s="1058"/>
    </row>
    <row r="23" spans="1:36" s="1053" customFormat="1">
      <c r="A23" s="1059" t="s">
        <v>628</v>
      </c>
      <c r="B23" s="1060">
        <v>0</v>
      </c>
      <c r="C23" s="1062">
        <v>0</v>
      </c>
      <c r="D23" s="1062">
        <v>0</v>
      </c>
      <c r="E23" s="1060">
        <v>0</v>
      </c>
      <c r="F23" s="1062">
        <v>0</v>
      </c>
      <c r="G23" s="1062">
        <v>0</v>
      </c>
      <c r="H23" s="1060">
        <v>0</v>
      </c>
      <c r="I23" s="1062">
        <v>0</v>
      </c>
      <c r="J23" s="1062">
        <v>0</v>
      </c>
      <c r="K23" s="1060">
        <v>0</v>
      </c>
      <c r="L23" s="1062">
        <v>0</v>
      </c>
      <c r="M23" s="1062">
        <v>0</v>
      </c>
      <c r="N23" s="1060">
        <v>0</v>
      </c>
      <c r="O23" s="1062">
        <v>0</v>
      </c>
      <c r="P23" s="1062">
        <v>0</v>
      </c>
      <c r="Q23" s="1060">
        <v>0</v>
      </c>
      <c r="R23" s="1062">
        <v>0</v>
      </c>
      <c r="S23" s="1062">
        <v>0</v>
      </c>
      <c r="T23" s="1060">
        <v>0</v>
      </c>
      <c r="U23" s="1062">
        <v>0</v>
      </c>
      <c r="V23" s="1062">
        <v>0</v>
      </c>
      <c r="W23" s="1060">
        <v>0</v>
      </c>
      <c r="X23" s="1062">
        <v>0</v>
      </c>
      <c r="Y23" s="1062">
        <v>0</v>
      </c>
      <c r="Z23" s="1060">
        <v>0</v>
      </c>
      <c r="AA23" s="1062">
        <v>0</v>
      </c>
      <c r="AB23" s="1062">
        <v>0</v>
      </c>
      <c r="AC23" s="1060">
        <v>0</v>
      </c>
      <c r="AD23" s="1062">
        <v>0</v>
      </c>
      <c r="AE23" s="1062">
        <v>0</v>
      </c>
      <c r="AF23" s="1060">
        <v>0</v>
      </c>
      <c r="AG23" s="1062">
        <v>0</v>
      </c>
      <c r="AH23" s="1063">
        <v>0</v>
      </c>
      <c r="AI23" s="1058"/>
      <c r="AJ23" s="1058"/>
    </row>
    <row r="24" spans="1:36" s="1053" customFormat="1">
      <c r="A24" s="1059" t="s">
        <v>980</v>
      </c>
      <c r="B24" s="1060">
        <v>0</v>
      </c>
      <c r="C24" s="1062">
        <v>0</v>
      </c>
      <c r="D24" s="1062">
        <v>0</v>
      </c>
      <c r="E24" s="1060">
        <v>0</v>
      </c>
      <c r="F24" s="1062">
        <v>0</v>
      </c>
      <c r="G24" s="1062">
        <v>0</v>
      </c>
      <c r="H24" s="1060">
        <v>0</v>
      </c>
      <c r="I24" s="1062">
        <v>0</v>
      </c>
      <c r="J24" s="1062">
        <v>0</v>
      </c>
      <c r="K24" s="1060">
        <v>0</v>
      </c>
      <c r="L24" s="1062">
        <v>0</v>
      </c>
      <c r="M24" s="1062">
        <v>0</v>
      </c>
      <c r="N24" s="1060">
        <v>0</v>
      </c>
      <c r="O24" s="1062">
        <v>0</v>
      </c>
      <c r="P24" s="1062">
        <v>0</v>
      </c>
      <c r="Q24" s="1060">
        <v>0</v>
      </c>
      <c r="R24" s="1062">
        <v>0</v>
      </c>
      <c r="S24" s="1062">
        <v>0</v>
      </c>
      <c r="T24" s="1060">
        <v>0</v>
      </c>
      <c r="U24" s="1062">
        <v>0</v>
      </c>
      <c r="V24" s="1062">
        <v>0</v>
      </c>
      <c r="W24" s="1060">
        <v>0</v>
      </c>
      <c r="X24" s="1062">
        <v>0</v>
      </c>
      <c r="Y24" s="1062">
        <v>0</v>
      </c>
      <c r="Z24" s="1060">
        <v>0</v>
      </c>
      <c r="AA24" s="1062">
        <v>0</v>
      </c>
      <c r="AB24" s="1062">
        <v>0</v>
      </c>
      <c r="AC24" s="1060">
        <v>0</v>
      </c>
      <c r="AD24" s="1062">
        <v>0</v>
      </c>
      <c r="AE24" s="1062">
        <v>0</v>
      </c>
      <c r="AF24" s="1060">
        <v>0</v>
      </c>
      <c r="AG24" s="1062">
        <v>0</v>
      </c>
      <c r="AH24" s="1063">
        <v>0</v>
      </c>
      <c r="AI24" s="1058"/>
      <c r="AJ24" s="1058"/>
    </row>
    <row r="25" spans="1:36" s="1053" customFormat="1">
      <c r="A25" s="1054" t="s">
        <v>981</v>
      </c>
      <c r="B25" s="1055">
        <v>2130.6930000000002</v>
      </c>
      <c r="C25" s="1056">
        <v>0</v>
      </c>
      <c r="D25" s="1057">
        <v>2130.6930000000002</v>
      </c>
      <c r="E25" s="1055">
        <v>9542.2690000000002</v>
      </c>
      <c r="F25" s="1056">
        <v>0</v>
      </c>
      <c r="G25" s="1057">
        <v>9542.2690000000002</v>
      </c>
      <c r="H25" s="1055">
        <v>5407.3469999999998</v>
      </c>
      <c r="I25" s="1056">
        <v>0</v>
      </c>
      <c r="J25" s="1057">
        <v>5407.3469999999998</v>
      </c>
      <c r="K25" s="1055">
        <v>1046.837</v>
      </c>
      <c r="L25" s="1056">
        <v>0</v>
      </c>
      <c r="M25" s="1057">
        <v>1046.837</v>
      </c>
      <c r="N25" s="1055">
        <v>267.03300000000002</v>
      </c>
      <c r="O25" s="1056">
        <v>0</v>
      </c>
      <c r="P25" s="1057">
        <v>267.03300000000002</v>
      </c>
      <c r="Q25" s="1055">
        <v>6123.92</v>
      </c>
      <c r="R25" s="1056">
        <v>0</v>
      </c>
      <c r="S25" s="1057">
        <v>6123.92</v>
      </c>
      <c r="T25" s="1055">
        <v>103315.092</v>
      </c>
      <c r="U25" s="1056">
        <v>20972.405377186111</v>
      </c>
      <c r="V25" s="1057">
        <v>183660.37700000001</v>
      </c>
      <c r="W25" s="1055">
        <v>29969.048999999999</v>
      </c>
      <c r="X25" s="1056">
        <v>719.59723309840763</v>
      </c>
      <c r="Y25" s="1057">
        <v>32725.827000000001</v>
      </c>
      <c r="Z25" s="1055">
        <v>4700.9040000000005</v>
      </c>
      <c r="AA25" s="1056">
        <v>122.06734534064212</v>
      </c>
      <c r="AB25" s="1057">
        <v>5168.5450000000001</v>
      </c>
      <c r="AC25" s="1055">
        <v>2479.0889999999999</v>
      </c>
      <c r="AD25" s="1056">
        <v>0</v>
      </c>
      <c r="AE25" s="1057">
        <v>2479.0889999999999</v>
      </c>
      <c r="AF25" s="1055">
        <v>164982.23800000001</v>
      </c>
      <c r="AG25" s="1056">
        <v>21814.07021665361</v>
      </c>
      <c r="AH25" s="1057">
        <v>248551.94200000001</v>
      </c>
      <c r="AI25" s="1058"/>
      <c r="AJ25" s="1058"/>
    </row>
    <row r="26" spans="1:36" s="1053" customFormat="1">
      <c r="A26" s="1059" t="s">
        <v>977</v>
      </c>
      <c r="B26" s="1060">
        <v>0</v>
      </c>
      <c r="C26" s="1061">
        <v>0</v>
      </c>
      <c r="D26" s="1062">
        <v>0</v>
      </c>
      <c r="E26" s="1060">
        <v>0</v>
      </c>
      <c r="F26" s="1061">
        <v>0</v>
      </c>
      <c r="G26" s="1062">
        <v>0</v>
      </c>
      <c r="H26" s="1060">
        <v>0</v>
      </c>
      <c r="I26" s="1061">
        <v>0</v>
      </c>
      <c r="J26" s="1062">
        <v>0</v>
      </c>
      <c r="K26" s="1060">
        <v>0</v>
      </c>
      <c r="L26" s="1061">
        <v>0</v>
      </c>
      <c r="M26" s="1062">
        <v>0</v>
      </c>
      <c r="N26" s="1060">
        <v>0</v>
      </c>
      <c r="O26" s="1061">
        <v>0</v>
      </c>
      <c r="P26" s="1062">
        <v>0</v>
      </c>
      <c r="Q26" s="1060">
        <v>0</v>
      </c>
      <c r="R26" s="1061">
        <v>0</v>
      </c>
      <c r="S26" s="1062">
        <v>0</v>
      </c>
      <c r="T26" s="1060">
        <v>0</v>
      </c>
      <c r="U26" s="1061">
        <v>0</v>
      </c>
      <c r="V26" s="1062">
        <v>0</v>
      </c>
      <c r="W26" s="1060">
        <v>0</v>
      </c>
      <c r="X26" s="1061">
        <v>0</v>
      </c>
      <c r="Y26" s="1062">
        <v>0</v>
      </c>
      <c r="Z26" s="1060">
        <v>0</v>
      </c>
      <c r="AA26" s="1061">
        <v>0</v>
      </c>
      <c r="AB26" s="1062">
        <v>0</v>
      </c>
      <c r="AC26" s="1060">
        <v>0</v>
      </c>
      <c r="AD26" s="1061">
        <v>0</v>
      </c>
      <c r="AE26" s="1062">
        <v>0</v>
      </c>
      <c r="AF26" s="1060">
        <v>0</v>
      </c>
      <c r="AG26" s="1061">
        <v>0</v>
      </c>
      <c r="AH26" s="1063">
        <v>0</v>
      </c>
      <c r="AI26" s="1058"/>
      <c r="AJ26" s="1058"/>
    </row>
    <row r="27" spans="1:36" s="1053" customFormat="1">
      <c r="A27" s="1059" t="s">
        <v>625</v>
      </c>
      <c r="B27" s="1060">
        <v>327.28199999999998</v>
      </c>
      <c r="C27" s="1062">
        <v>0</v>
      </c>
      <c r="D27" s="1062">
        <v>327.28199999999998</v>
      </c>
      <c r="E27" s="1060">
        <v>0</v>
      </c>
      <c r="F27" s="1062">
        <v>0</v>
      </c>
      <c r="G27" s="1062">
        <v>0</v>
      </c>
      <c r="H27" s="1060">
        <v>0</v>
      </c>
      <c r="I27" s="1062">
        <v>0</v>
      </c>
      <c r="J27" s="1062">
        <v>0</v>
      </c>
      <c r="K27" s="1060">
        <v>0</v>
      </c>
      <c r="L27" s="1062">
        <v>0</v>
      </c>
      <c r="M27" s="1062">
        <v>0</v>
      </c>
      <c r="N27" s="1060">
        <v>0</v>
      </c>
      <c r="O27" s="1062">
        <v>0</v>
      </c>
      <c r="P27" s="1062">
        <v>0</v>
      </c>
      <c r="Q27" s="1060">
        <v>5977.23</v>
      </c>
      <c r="R27" s="1062">
        <v>0</v>
      </c>
      <c r="S27" s="1062">
        <v>5977.23</v>
      </c>
      <c r="T27" s="1060">
        <v>0</v>
      </c>
      <c r="U27" s="1062">
        <v>0</v>
      </c>
      <c r="V27" s="1062">
        <v>0</v>
      </c>
      <c r="W27" s="1060">
        <v>0</v>
      </c>
      <c r="X27" s="1062">
        <v>0</v>
      </c>
      <c r="Y27" s="1062">
        <v>0</v>
      </c>
      <c r="Z27" s="1060">
        <v>0</v>
      </c>
      <c r="AA27" s="1062">
        <v>0</v>
      </c>
      <c r="AB27" s="1062">
        <v>0</v>
      </c>
      <c r="AC27" s="1060">
        <v>0</v>
      </c>
      <c r="AD27" s="1062">
        <v>0</v>
      </c>
      <c r="AE27" s="1062">
        <v>0</v>
      </c>
      <c r="AF27" s="1060">
        <v>6304.5119999999997</v>
      </c>
      <c r="AG27" s="1062">
        <v>0</v>
      </c>
      <c r="AH27" s="1063">
        <v>6304.5119999999997</v>
      </c>
      <c r="AI27" s="1058"/>
      <c r="AJ27" s="1058"/>
    </row>
    <row r="28" spans="1:36" s="1053" customFormat="1">
      <c r="A28" s="1059" t="s">
        <v>392</v>
      </c>
      <c r="B28" s="1060">
        <v>0</v>
      </c>
      <c r="C28" s="1062">
        <v>0</v>
      </c>
      <c r="D28" s="1062">
        <v>0</v>
      </c>
      <c r="E28" s="1060">
        <v>0</v>
      </c>
      <c r="F28" s="1062">
        <v>0</v>
      </c>
      <c r="G28" s="1062">
        <v>0</v>
      </c>
      <c r="H28" s="1060">
        <v>0</v>
      </c>
      <c r="I28" s="1062">
        <v>0</v>
      </c>
      <c r="J28" s="1062">
        <v>0</v>
      </c>
      <c r="K28" s="1060">
        <v>0</v>
      </c>
      <c r="L28" s="1062">
        <v>0</v>
      </c>
      <c r="M28" s="1062">
        <v>0</v>
      </c>
      <c r="N28" s="1060">
        <v>0</v>
      </c>
      <c r="O28" s="1062">
        <v>0</v>
      </c>
      <c r="P28" s="1062">
        <v>0</v>
      </c>
      <c r="Q28" s="1060">
        <v>0</v>
      </c>
      <c r="R28" s="1062">
        <v>0</v>
      </c>
      <c r="S28" s="1062">
        <v>0</v>
      </c>
      <c r="T28" s="1060">
        <v>0</v>
      </c>
      <c r="U28" s="1062">
        <v>0</v>
      </c>
      <c r="V28" s="1062">
        <v>0</v>
      </c>
      <c r="W28" s="1060">
        <v>0</v>
      </c>
      <c r="X28" s="1062">
        <v>0</v>
      </c>
      <c r="Y28" s="1062">
        <v>0</v>
      </c>
      <c r="Z28" s="1060">
        <v>0</v>
      </c>
      <c r="AA28" s="1062">
        <v>0</v>
      </c>
      <c r="AB28" s="1062">
        <v>0</v>
      </c>
      <c r="AC28" s="1060">
        <v>0</v>
      </c>
      <c r="AD28" s="1062">
        <v>0</v>
      </c>
      <c r="AE28" s="1062">
        <v>0</v>
      </c>
      <c r="AF28" s="1060">
        <v>0</v>
      </c>
      <c r="AG28" s="1062">
        <v>0</v>
      </c>
      <c r="AH28" s="1063">
        <v>0</v>
      </c>
      <c r="AI28" s="1058"/>
      <c r="AJ28" s="1058"/>
    </row>
    <row r="29" spans="1:36" s="1053" customFormat="1">
      <c r="A29" s="1059" t="s">
        <v>397</v>
      </c>
      <c r="B29" s="1060">
        <v>1655.251</v>
      </c>
      <c r="C29" s="1062">
        <v>0</v>
      </c>
      <c r="D29" s="1062">
        <v>1655.251</v>
      </c>
      <c r="E29" s="1060">
        <v>9542.2690000000002</v>
      </c>
      <c r="F29" s="1062">
        <v>0</v>
      </c>
      <c r="G29" s="1062">
        <v>9542.2690000000002</v>
      </c>
      <c r="H29" s="1060">
        <v>5407.3469999999998</v>
      </c>
      <c r="I29" s="1062">
        <v>0</v>
      </c>
      <c r="J29" s="1062">
        <v>5407.3469999999998</v>
      </c>
      <c r="K29" s="1060">
        <v>1046.837</v>
      </c>
      <c r="L29" s="1062">
        <v>0</v>
      </c>
      <c r="M29" s="1062">
        <v>1046.837</v>
      </c>
      <c r="N29" s="1060">
        <v>267.03300000000002</v>
      </c>
      <c r="O29" s="1062">
        <v>0</v>
      </c>
      <c r="P29" s="1062">
        <v>267.03300000000002</v>
      </c>
      <c r="Q29" s="1060">
        <v>146.68899999999999</v>
      </c>
      <c r="R29" s="1062">
        <v>0</v>
      </c>
      <c r="S29" s="1062">
        <v>146.68899999999999</v>
      </c>
      <c r="T29" s="1060">
        <v>99587.206999999995</v>
      </c>
      <c r="U29" s="1062">
        <v>19101.752545027404</v>
      </c>
      <c r="V29" s="1062">
        <v>172766.02100000001</v>
      </c>
      <c r="W29" s="1060">
        <v>29969.048999999999</v>
      </c>
      <c r="X29" s="1062">
        <v>719.59723309840763</v>
      </c>
      <c r="Y29" s="1062">
        <v>32725.827000000001</v>
      </c>
      <c r="Z29" s="1060">
        <v>4700.9040000000005</v>
      </c>
      <c r="AA29" s="1062">
        <v>87.195249282171758</v>
      </c>
      <c r="AB29" s="1062">
        <v>5034.95</v>
      </c>
      <c r="AC29" s="1060">
        <v>2479.0889999999999</v>
      </c>
      <c r="AD29" s="1062">
        <v>0</v>
      </c>
      <c r="AE29" s="1062">
        <v>2479.0889999999999</v>
      </c>
      <c r="AF29" s="1060">
        <v>154801.68100000001</v>
      </c>
      <c r="AG29" s="1062">
        <v>19908.545288436439</v>
      </c>
      <c r="AH29" s="1063">
        <v>231071.318</v>
      </c>
      <c r="AI29" s="1058"/>
      <c r="AJ29" s="1058"/>
    </row>
    <row r="30" spans="1:36" s="1053" customFormat="1">
      <c r="A30" s="1059" t="s">
        <v>626</v>
      </c>
      <c r="B30" s="1060">
        <v>0</v>
      </c>
      <c r="C30" s="1062">
        <v>0</v>
      </c>
      <c r="D30" s="1062">
        <v>0</v>
      </c>
      <c r="E30" s="1060">
        <v>0</v>
      </c>
      <c r="F30" s="1062">
        <v>0</v>
      </c>
      <c r="G30" s="1062">
        <v>0</v>
      </c>
      <c r="H30" s="1060">
        <v>0</v>
      </c>
      <c r="I30" s="1062">
        <v>0</v>
      </c>
      <c r="J30" s="1062">
        <v>0</v>
      </c>
      <c r="K30" s="1060">
        <v>0</v>
      </c>
      <c r="L30" s="1062">
        <v>0</v>
      </c>
      <c r="M30" s="1062">
        <v>0</v>
      </c>
      <c r="N30" s="1060">
        <v>0</v>
      </c>
      <c r="O30" s="1062">
        <v>0</v>
      </c>
      <c r="P30" s="1062">
        <v>0</v>
      </c>
      <c r="Q30" s="1060">
        <v>0</v>
      </c>
      <c r="R30" s="1062">
        <v>0</v>
      </c>
      <c r="S30" s="1062">
        <v>0</v>
      </c>
      <c r="T30" s="1060">
        <v>0</v>
      </c>
      <c r="U30" s="1062">
        <v>0</v>
      </c>
      <c r="V30" s="1062">
        <v>0</v>
      </c>
      <c r="W30" s="1060">
        <v>0</v>
      </c>
      <c r="X30" s="1062">
        <v>0</v>
      </c>
      <c r="Y30" s="1062">
        <v>0</v>
      </c>
      <c r="Z30" s="1060">
        <v>0</v>
      </c>
      <c r="AA30" s="1062">
        <v>34.871835030018268</v>
      </c>
      <c r="AB30" s="1062">
        <v>133.59399999999999</v>
      </c>
      <c r="AC30" s="1060">
        <v>0</v>
      </c>
      <c r="AD30" s="1062">
        <v>0</v>
      </c>
      <c r="AE30" s="1062">
        <v>0</v>
      </c>
      <c r="AF30" s="1060">
        <v>0</v>
      </c>
      <c r="AG30" s="1062">
        <v>34.871835030018268</v>
      </c>
      <c r="AH30" s="1063">
        <v>133.59399999999999</v>
      </c>
      <c r="AI30" s="1058"/>
      <c r="AJ30" s="1058"/>
    </row>
    <row r="31" spans="1:36" s="1053" customFormat="1">
      <c r="A31" s="1059" t="s">
        <v>627</v>
      </c>
      <c r="B31" s="1060">
        <v>0</v>
      </c>
      <c r="C31" s="1062">
        <v>0</v>
      </c>
      <c r="D31" s="1062">
        <v>0</v>
      </c>
      <c r="E31" s="1060">
        <v>0</v>
      </c>
      <c r="F31" s="1062">
        <v>0</v>
      </c>
      <c r="G31" s="1062">
        <v>0</v>
      </c>
      <c r="H31" s="1060">
        <v>0</v>
      </c>
      <c r="I31" s="1062">
        <v>0</v>
      </c>
      <c r="J31" s="1062">
        <v>0</v>
      </c>
      <c r="K31" s="1060">
        <v>0</v>
      </c>
      <c r="L31" s="1062">
        <v>0</v>
      </c>
      <c r="M31" s="1062">
        <v>0</v>
      </c>
      <c r="N31" s="1060">
        <v>0</v>
      </c>
      <c r="O31" s="1062">
        <v>0</v>
      </c>
      <c r="P31" s="1062">
        <v>0</v>
      </c>
      <c r="Q31" s="1060">
        <v>0</v>
      </c>
      <c r="R31" s="1062">
        <v>0</v>
      </c>
      <c r="S31" s="1062">
        <v>0</v>
      </c>
      <c r="T31" s="1060">
        <v>3727.8850000000002</v>
      </c>
      <c r="U31" s="1062">
        <v>1870.652832158705</v>
      </c>
      <c r="V31" s="1062">
        <v>10894.356</v>
      </c>
      <c r="W31" s="1060">
        <v>0</v>
      </c>
      <c r="X31" s="1062">
        <v>0</v>
      </c>
      <c r="Y31" s="1062">
        <v>0</v>
      </c>
      <c r="Z31" s="1060">
        <v>0</v>
      </c>
      <c r="AA31" s="1062">
        <v>0</v>
      </c>
      <c r="AB31" s="1062">
        <v>0</v>
      </c>
      <c r="AC31" s="1060">
        <v>0</v>
      </c>
      <c r="AD31" s="1062">
        <v>0</v>
      </c>
      <c r="AE31" s="1062">
        <v>0</v>
      </c>
      <c r="AF31" s="1060">
        <v>3727.8850000000002</v>
      </c>
      <c r="AG31" s="1062">
        <v>1870.652832158705</v>
      </c>
      <c r="AH31" s="1063">
        <v>10894.356</v>
      </c>
      <c r="AI31" s="1058"/>
      <c r="AJ31" s="1058"/>
    </row>
    <row r="32" spans="1:36" s="1053" customFormat="1">
      <c r="A32" s="1059" t="s">
        <v>628</v>
      </c>
      <c r="B32" s="1060">
        <v>0</v>
      </c>
      <c r="C32" s="1062">
        <v>0</v>
      </c>
      <c r="D32" s="1062">
        <v>0</v>
      </c>
      <c r="E32" s="1060">
        <v>0</v>
      </c>
      <c r="F32" s="1062">
        <v>0</v>
      </c>
      <c r="G32" s="1062">
        <v>0</v>
      </c>
      <c r="H32" s="1060">
        <v>0</v>
      </c>
      <c r="I32" s="1062">
        <v>0</v>
      </c>
      <c r="J32" s="1062">
        <v>0</v>
      </c>
      <c r="K32" s="1060">
        <v>0</v>
      </c>
      <c r="L32" s="1062">
        <v>0</v>
      </c>
      <c r="M32" s="1062">
        <v>0</v>
      </c>
      <c r="N32" s="1060">
        <v>0</v>
      </c>
      <c r="O32" s="1062">
        <v>0</v>
      </c>
      <c r="P32" s="1062">
        <v>0</v>
      </c>
      <c r="Q32" s="1060">
        <v>0</v>
      </c>
      <c r="R32" s="1062">
        <v>0</v>
      </c>
      <c r="S32" s="1062">
        <v>0</v>
      </c>
      <c r="T32" s="1060">
        <v>0</v>
      </c>
      <c r="U32" s="1062">
        <v>0</v>
      </c>
      <c r="V32" s="1062">
        <v>0</v>
      </c>
      <c r="W32" s="1060">
        <v>0</v>
      </c>
      <c r="X32" s="1062">
        <v>0</v>
      </c>
      <c r="Y32" s="1062">
        <v>0</v>
      </c>
      <c r="Z32" s="1060">
        <v>0</v>
      </c>
      <c r="AA32" s="1062">
        <v>0</v>
      </c>
      <c r="AB32" s="1062">
        <v>0</v>
      </c>
      <c r="AC32" s="1060">
        <v>0</v>
      </c>
      <c r="AD32" s="1062">
        <v>0</v>
      </c>
      <c r="AE32" s="1062">
        <v>0</v>
      </c>
      <c r="AF32" s="1060">
        <v>0</v>
      </c>
      <c r="AG32" s="1062">
        <v>0</v>
      </c>
      <c r="AH32" s="1063">
        <v>0</v>
      </c>
      <c r="AI32" s="1058"/>
      <c r="AJ32" s="1058"/>
    </row>
    <row r="33" spans="1:36" s="1053" customFormat="1">
      <c r="A33" s="1059" t="s">
        <v>982</v>
      </c>
      <c r="B33" s="1060">
        <v>148.16</v>
      </c>
      <c r="C33" s="1062">
        <v>0</v>
      </c>
      <c r="D33" s="1062">
        <v>148.16</v>
      </c>
      <c r="E33" s="1060">
        <v>0</v>
      </c>
      <c r="F33" s="1062">
        <v>0</v>
      </c>
      <c r="G33" s="1062">
        <v>0</v>
      </c>
      <c r="H33" s="1060">
        <v>0</v>
      </c>
      <c r="I33" s="1062">
        <v>0</v>
      </c>
      <c r="J33" s="1062">
        <v>0</v>
      </c>
      <c r="K33" s="1060">
        <v>0</v>
      </c>
      <c r="L33" s="1062">
        <v>0</v>
      </c>
      <c r="M33" s="1062">
        <v>0</v>
      </c>
      <c r="N33" s="1060">
        <v>0</v>
      </c>
      <c r="O33" s="1062">
        <v>0</v>
      </c>
      <c r="P33" s="1062">
        <v>0</v>
      </c>
      <c r="Q33" s="1060">
        <v>0</v>
      </c>
      <c r="R33" s="1062">
        <v>0</v>
      </c>
      <c r="S33" s="1062">
        <v>0</v>
      </c>
      <c r="T33" s="1060">
        <v>0</v>
      </c>
      <c r="U33" s="1062">
        <v>0</v>
      </c>
      <c r="V33" s="1062">
        <v>0</v>
      </c>
      <c r="W33" s="1060">
        <v>0</v>
      </c>
      <c r="X33" s="1062">
        <v>0</v>
      </c>
      <c r="Y33" s="1062">
        <v>0</v>
      </c>
      <c r="Z33" s="1060">
        <v>0</v>
      </c>
      <c r="AA33" s="1062">
        <v>0</v>
      </c>
      <c r="AB33" s="1062">
        <v>0</v>
      </c>
      <c r="AC33" s="1060">
        <v>0</v>
      </c>
      <c r="AD33" s="1062">
        <v>0</v>
      </c>
      <c r="AE33" s="1062">
        <v>0</v>
      </c>
      <c r="AF33" s="1060">
        <v>148.16</v>
      </c>
      <c r="AG33" s="1062">
        <v>0</v>
      </c>
      <c r="AH33" s="1063">
        <v>148.16</v>
      </c>
      <c r="AI33" s="1058"/>
      <c r="AJ33" s="1058"/>
    </row>
    <row r="34" spans="1:36" s="1053" customFormat="1">
      <c r="A34" s="1054" t="s">
        <v>983</v>
      </c>
      <c r="B34" s="1055">
        <v>7400.47</v>
      </c>
      <c r="C34" s="1056">
        <v>20.195771339075957</v>
      </c>
      <c r="D34" s="1057">
        <v>7477.8410000000003</v>
      </c>
      <c r="E34" s="1055">
        <v>1603295.8030000001</v>
      </c>
      <c r="F34" s="1056">
        <v>0</v>
      </c>
      <c r="G34" s="1057">
        <v>1603295.8030000001</v>
      </c>
      <c r="H34" s="1055">
        <v>1182467.206</v>
      </c>
      <c r="I34" s="1056">
        <v>4.6483946750195768</v>
      </c>
      <c r="J34" s="1057">
        <v>1182485.014</v>
      </c>
      <c r="K34" s="1055">
        <v>79941.86</v>
      </c>
      <c r="L34" s="1056">
        <v>0</v>
      </c>
      <c r="M34" s="1057">
        <v>79941.86</v>
      </c>
      <c r="N34" s="1055">
        <v>79499.625</v>
      </c>
      <c r="O34" s="1056">
        <v>0</v>
      </c>
      <c r="P34" s="1057">
        <v>79499.625</v>
      </c>
      <c r="Q34" s="1055">
        <v>0</v>
      </c>
      <c r="R34" s="1056">
        <v>0</v>
      </c>
      <c r="S34" s="1057">
        <v>0</v>
      </c>
      <c r="T34" s="1055">
        <v>235130.35500000001</v>
      </c>
      <c r="U34" s="1056">
        <v>16645.639780736099</v>
      </c>
      <c r="V34" s="1057">
        <v>298899.80200000003</v>
      </c>
      <c r="W34" s="1055">
        <v>325543.098</v>
      </c>
      <c r="X34" s="1056">
        <v>44.789350039154264</v>
      </c>
      <c r="Y34" s="1057">
        <v>325714.68699999998</v>
      </c>
      <c r="Z34" s="1055">
        <v>153689.394</v>
      </c>
      <c r="AA34" s="1056">
        <v>0</v>
      </c>
      <c r="AB34" s="1057">
        <v>153689.394</v>
      </c>
      <c r="AC34" s="1055">
        <v>156614.46</v>
      </c>
      <c r="AD34" s="1056">
        <v>0</v>
      </c>
      <c r="AE34" s="1057">
        <v>156614.46</v>
      </c>
      <c r="AF34" s="1055">
        <v>3823582.2749999999</v>
      </c>
      <c r="AG34" s="1056">
        <v>16715.2735578178</v>
      </c>
      <c r="AH34" s="1057">
        <v>3887618.4890000001</v>
      </c>
      <c r="AI34" s="1058"/>
      <c r="AJ34" s="1058"/>
    </row>
    <row r="35" spans="1:36" s="1053" customFormat="1">
      <c r="A35" s="1059" t="s">
        <v>977</v>
      </c>
      <c r="B35" s="1060">
        <v>0</v>
      </c>
      <c r="C35" s="1061">
        <v>0</v>
      </c>
      <c r="D35" s="1062">
        <v>0</v>
      </c>
      <c r="E35" s="1060">
        <v>0</v>
      </c>
      <c r="F35" s="1061">
        <v>0</v>
      </c>
      <c r="G35" s="1062">
        <v>0</v>
      </c>
      <c r="H35" s="1060">
        <v>0</v>
      </c>
      <c r="I35" s="1061">
        <v>0</v>
      </c>
      <c r="J35" s="1062">
        <v>0</v>
      </c>
      <c r="K35" s="1060">
        <v>0</v>
      </c>
      <c r="L35" s="1061">
        <v>0</v>
      </c>
      <c r="M35" s="1062">
        <v>0</v>
      </c>
      <c r="N35" s="1060">
        <v>0</v>
      </c>
      <c r="O35" s="1061">
        <v>0</v>
      </c>
      <c r="P35" s="1062">
        <v>0</v>
      </c>
      <c r="Q35" s="1060">
        <v>0</v>
      </c>
      <c r="R35" s="1061">
        <v>0</v>
      </c>
      <c r="S35" s="1062">
        <v>0</v>
      </c>
      <c r="T35" s="1060">
        <v>0</v>
      </c>
      <c r="U35" s="1061">
        <v>0</v>
      </c>
      <c r="V35" s="1062">
        <v>0</v>
      </c>
      <c r="W35" s="1060">
        <v>0</v>
      </c>
      <c r="X35" s="1061">
        <v>0</v>
      </c>
      <c r="Y35" s="1062">
        <v>0</v>
      </c>
      <c r="Z35" s="1060">
        <v>0</v>
      </c>
      <c r="AA35" s="1061">
        <v>0</v>
      </c>
      <c r="AB35" s="1062">
        <v>0</v>
      </c>
      <c r="AC35" s="1060">
        <v>0</v>
      </c>
      <c r="AD35" s="1061">
        <v>0</v>
      </c>
      <c r="AE35" s="1062">
        <v>0</v>
      </c>
      <c r="AF35" s="1060">
        <v>0</v>
      </c>
      <c r="AG35" s="1061">
        <v>0</v>
      </c>
      <c r="AH35" s="1063">
        <v>0</v>
      </c>
      <c r="AI35" s="1058"/>
      <c r="AJ35" s="1058"/>
    </row>
    <row r="36" spans="1:36" s="1053" customFormat="1">
      <c r="A36" s="1059" t="s">
        <v>625</v>
      </c>
      <c r="B36" s="1060">
        <v>0</v>
      </c>
      <c r="C36" s="1062">
        <v>0</v>
      </c>
      <c r="D36" s="1062">
        <v>0</v>
      </c>
      <c r="E36" s="1060">
        <v>0</v>
      </c>
      <c r="F36" s="1062">
        <v>0</v>
      </c>
      <c r="G36" s="1062">
        <v>0</v>
      </c>
      <c r="H36" s="1060">
        <v>0</v>
      </c>
      <c r="I36" s="1062">
        <v>0</v>
      </c>
      <c r="J36" s="1062">
        <v>0</v>
      </c>
      <c r="K36" s="1060">
        <v>0</v>
      </c>
      <c r="L36" s="1062">
        <v>0</v>
      </c>
      <c r="M36" s="1062">
        <v>0</v>
      </c>
      <c r="N36" s="1060">
        <v>0</v>
      </c>
      <c r="O36" s="1062">
        <v>0</v>
      </c>
      <c r="P36" s="1062">
        <v>0</v>
      </c>
      <c r="Q36" s="1060">
        <v>0</v>
      </c>
      <c r="R36" s="1062">
        <v>0</v>
      </c>
      <c r="S36" s="1062">
        <v>0</v>
      </c>
      <c r="T36" s="1060">
        <v>0</v>
      </c>
      <c r="U36" s="1062">
        <v>0</v>
      </c>
      <c r="V36" s="1062">
        <v>0</v>
      </c>
      <c r="W36" s="1060">
        <v>0</v>
      </c>
      <c r="X36" s="1062">
        <v>0</v>
      </c>
      <c r="Y36" s="1062">
        <v>0</v>
      </c>
      <c r="Z36" s="1060">
        <v>0</v>
      </c>
      <c r="AA36" s="1062">
        <v>0</v>
      </c>
      <c r="AB36" s="1062">
        <v>0</v>
      </c>
      <c r="AC36" s="1060">
        <v>0</v>
      </c>
      <c r="AD36" s="1062">
        <v>0</v>
      </c>
      <c r="AE36" s="1062">
        <v>0</v>
      </c>
      <c r="AF36" s="1060">
        <v>0</v>
      </c>
      <c r="AG36" s="1062">
        <v>0</v>
      </c>
      <c r="AH36" s="1063">
        <v>0</v>
      </c>
      <c r="AI36" s="1058"/>
      <c r="AJ36" s="1058"/>
    </row>
    <row r="37" spans="1:36" s="1053" customFormat="1">
      <c r="A37" s="1059" t="s">
        <v>392</v>
      </c>
      <c r="B37" s="1060">
        <v>0</v>
      </c>
      <c r="C37" s="1062">
        <v>0</v>
      </c>
      <c r="D37" s="1062">
        <v>0</v>
      </c>
      <c r="E37" s="1060">
        <v>0</v>
      </c>
      <c r="F37" s="1062">
        <v>0</v>
      </c>
      <c r="G37" s="1062">
        <v>0</v>
      </c>
      <c r="H37" s="1060">
        <v>0</v>
      </c>
      <c r="I37" s="1062">
        <v>0</v>
      </c>
      <c r="J37" s="1062">
        <v>0</v>
      </c>
      <c r="K37" s="1060">
        <v>0</v>
      </c>
      <c r="L37" s="1062">
        <v>0</v>
      </c>
      <c r="M37" s="1062">
        <v>0</v>
      </c>
      <c r="N37" s="1060">
        <v>0</v>
      </c>
      <c r="O37" s="1062">
        <v>0</v>
      </c>
      <c r="P37" s="1062">
        <v>0</v>
      </c>
      <c r="Q37" s="1060">
        <v>0</v>
      </c>
      <c r="R37" s="1062">
        <v>0</v>
      </c>
      <c r="S37" s="1062">
        <v>0</v>
      </c>
      <c r="T37" s="1060">
        <v>0</v>
      </c>
      <c r="U37" s="1062">
        <v>0</v>
      </c>
      <c r="V37" s="1062">
        <v>0</v>
      </c>
      <c r="W37" s="1060">
        <v>0</v>
      </c>
      <c r="X37" s="1062">
        <v>0</v>
      </c>
      <c r="Y37" s="1062">
        <v>0</v>
      </c>
      <c r="Z37" s="1060">
        <v>0</v>
      </c>
      <c r="AA37" s="1062">
        <v>0</v>
      </c>
      <c r="AB37" s="1062">
        <v>0</v>
      </c>
      <c r="AC37" s="1060">
        <v>0</v>
      </c>
      <c r="AD37" s="1062">
        <v>0</v>
      </c>
      <c r="AE37" s="1062">
        <v>0</v>
      </c>
      <c r="AF37" s="1060">
        <v>0</v>
      </c>
      <c r="AG37" s="1062">
        <v>0</v>
      </c>
      <c r="AH37" s="1063">
        <v>0</v>
      </c>
      <c r="AI37" s="1058"/>
      <c r="AJ37" s="1058"/>
    </row>
    <row r="38" spans="1:36" s="1053" customFormat="1">
      <c r="A38" s="1059" t="s">
        <v>397</v>
      </c>
      <c r="B38" s="1060">
        <v>7397.5690000000004</v>
      </c>
      <c r="C38" s="1062">
        <v>20.195771339075957</v>
      </c>
      <c r="D38" s="1062">
        <v>7474.9390000000003</v>
      </c>
      <c r="E38" s="1060">
        <v>1603295.8030000001</v>
      </c>
      <c r="F38" s="1062">
        <v>0</v>
      </c>
      <c r="G38" s="1062">
        <v>1603295.8030000001</v>
      </c>
      <c r="H38" s="1060">
        <v>1182467.206</v>
      </c>
      <c r="I38" s="1062">
        <v>4.6483946750195768</v>
      </c>
      <c r="J38" s="1062">
        <v>1182485.014</v>
      </c>
      <c r="K38" s="1060">
        <v>79941.86</v>
      </c>
      <c r="L38" s="1062">
        <v>0</v>
      </c>
      <c r="M38" s="1062">
        <v>79941.86</v>
      </c>
      <c r="N38" s="1060">
        <v>79499.625</v>
      </c>
      <c r="O38" s="1062">
        <v>0</v>
      </c>
      <c r="P38" s="1062">
        <v>79499.625</v>
      </c>
      <c r="Q38" s="1060">
        <v>0</v>
      </c>
      <c r="R38" s="1062">
        <v>0</v>
      </c>
      <c r="S38" s="1062">
        <v>0</v>
      </c>
      <c r="T38" s="1060">
        <v>234530.791</v>
      </c>
      <c r="U38" s="1062">
        <v>16319.386583137561</v>
      </c>
      <c r="V38" s="1062">
        <v>297050.36200000002</v>
      </c>
      <c r="W38" s="1060">
        <v>325348.098</v>
      </c>
      <c r="X38" s="1062">
        <v>44.789350039154264</v>
      </c>
      <c r="Y38" s="1062">
        <v>325519.68699999998</v>
      </c>
      <c r="Z38" s="1060">
        <v>153689.394</v>
      </c>
      <c r="AA38" s="1062">
        <v>0</v>
      </c>
      <c r="AB38" s="1062">
        <v>153689.394</v>
      </c>
      <c r="AC38" s="1060">
        <v>156614.46</v>
      </c>
      <c r="AD38" s="1062">
        <v>0</v>
      </c>
      <c r="AE38" s="1062">
        <v>156614.46</v>
      </c>
      <c r="AF38" s="1060">
        <v>3822784.81</v>
      </c>
      <c r="AG38" s="1062">
        <v>16389.020621247717</v>
      </c>
      <c r="AH38" s="1063">
        <v>3885571.148</v>
      </c>
      <c r="AI38" s="1058"/>
      <c r="AJ38" s="1058"/>
    </row>
    <row r="39" spans="1:36" s="1053" customFormat="1">
      <c r="A39" s="1059" t="s">
        <v>626</v>
      </c>
      <c r="B39" s="1060">
        <v>0</v>
      </c>
      <c r="C39" s="1062">
        <v>0</v>
      </c>
      <c r="D39" s="1062">
        <v>0</v>
      </c>
      <c r="E39" s="1060">
        <v>0</v>
      </c>
      <c r="F39" s="1062">
        <v>0</v>
      </c>
      <c r="G39" s="1062">
        <v>0</v>
      </c>
      <c r="H39" s="1060">
        <v>0</v>
      </c>
      <c r="I39" s="1062">
        <v>0</v>
      </c>
      <c r="J39" s="1062">
        <v>0</v>
      </c>
      <c r="K39" s="1060">
        <v>0</v>
      </c>
      <c r="L39" s="1062">
        <v>0</v>
      </c>
      <c r="M39" s="1062">
        <v>0</v>
      </c>
      <c r="N39" s="1060">
        <v>0</v>
      </c>
      <c r="O39" s="1062">
        <v>0</v>
      </c>
      <c r="P39" s="1062">
        <v>0</v>
      </c>
      <c r="Q39" s="1060">
        <v>0</v>
      </c>
      <c r="R39" s="1062">
        <v>0</v>
      </c>
      <c r="S39" s="1062">
        <v>0</v>
      </c>
      <c r="T39" s="1060">
        <v>0</v>
      </c>
      <c r="U39" s="1062">
        <v>0</v>
      </c>
      <c r="V39" s="1062">
        <v>0</v>
      </c>
      <c r="W39" s="1060">
        <v>195</v>
      </c>
      <c r="X39" s="1062">
        <v>0</v>
      </c>
      <c r="Y39" s="1062">
        <v>195</v>
      </c>
      <c r="Z39" s="1060">
        <v>0</v>
      </c>
      <c r="AA39" s="1062">
        <v>0</v>
      </c>
      <c r="AB39" s="1062">
        <v>0</v>
      </c>
      <c r="AC39" s="1060">
        <v>0</v>
      </c>
      <c r="AD39" s="1062">
        <v>0</v>
      </c>
      <c r="AE39" s="1062">
        <v>0</v>
      </c>
      <c r="AF39" s="1060">
        <v>195</v>
      </c>
      <c r="AG39" s="1062">
        <v>0</v>
      </c>
      <c r="AH39" s="1063">
        <v>195</v>
      </c>
      <c r="AI39" s="1058"/>
      <c r="AJ39" s="1058"/>
    </row>
    <row r="40" spans="1:36" s="1053" customFormat="1">
      <c r="A40" s="1059" t="s">
        <v>627</v>
      </c>
      <c r="B40" s="1060">
        <v>0</v>
      </c>
      <c r="C40" s="1062">
        <v>0</v>
      </c>
      <c r="D40" s="1062">
        <v>0</v>
      </c>
      <c r="E40" s="1060">
        <v>0</v>
      </c>
      <c r="F40" s="1062">
        <v>0</v>
      </c>
      <c r="G40" s="1062">
        <v>0</v>
      </c>
      <c r="H40" s="1060">
        <v>0</v>
      </c>
      <c r="I40" s="1062">
        <v>0</v>
      </c>
      <c r="J40" s="1062">
        <v>0</v>
      </c>
      <c r="K40" s="1060">
        <v>0</v>
      </c>
      <c r="L40" s="1062">
        <v>0</v>
      </c>
      <c r="M40" s="1062">
        <v>0</v>
      </c>
      <c r="N40" s="1060">
        <v>0</v>
      </c>
      <c r="O40" s="1062">
        <v>0</v>
      </c>
      <c r="P40" s="1062">
        <v>0</v>
      </c>
      <c r="Q40" s="1060">
        <v>0</v>
      </c>
      <c r="R40" s="1062">
        <v>0</v>
      </c>
      <c r="S40" s="1062">
        <v>0</v>
      </c>
      <c r="T40" s="1060">
        <v>599.56399999999996</v>
      </c>
      <c r="U40" s="1062">
        <v>326.25293657008609</v>
      </c>
      <c r="V40" s="1062">
        <v>1849.4390000000001</v>
      </c>
      <c r="W40" s="1060">
        <v>0</v>
      </c>
      <c r="X40" s="1062">
        <v>0</v>
      </c>
      <c r="Y40" s="1062">
        <v>0</v>
      </c>
      <c r="Z40" s="1060">
        <v>0</v>
      </c>
      <c r="AA40" s="1062">
        <v>0</v>
      </c>
      <c r="AB40" s="1062">
        <v>0</v>
      </c>
      <c r="AC40" s="1060">
        <v>0</v>
      </c>
      <c r="AD40" s="1062">
        <v>0</v>
      </c>
      <c r="AE40" s="1062">
        <v>0</v>
      </c>
      <c r="AF40" s="1060">
        <v>599.56399999999996</v>
      </c>
      <c r="AG40" s="1062">
        <v>326.25293657008609</v>
      </c>
      <c r="AH40" s="1063">
        <v>1849.4390000000001</v>
      </c>
      <c r="AI40" s="1058"/>
      <c r="AJ40" s="1058"/>
    </row>
    <row r="41" spans="1:36" s="1053" customFormat="1">
      <c r="A41" s="1059" t="s">
        <v>628</v>
      </c>
      <c r="B41" s="1060">
        <v>0</v>
      </c>
      <c r="C41" s="1062">
        <v>0</v>
      </c>
      <c r="D41" s="1062">
        <v>0</v>
      </c>
      <c r="E41" s="1060">
        <v>0</v>
      </c>
      <c r="F41" s="1062">
        <v>0</v>
      </c>
      <c r="G41" s="1062">
        <v>0</v>
      </c>
      <c r="H41" s="1060">
        <v>0</v>
      </c>
      <c r="I41" s="1062">
        <v>0</v>
      </c>
      <c r="J41" s="1062">
        <v>0</v>
      </c>
      <c r="K41" s="1060">
        <v>0</v>
      </c>
      <c r="L41" s="1062">
        <v>0</v>
      </c>
      <c r="M41" s="1062">
        <v>0</v>
      </c>
      <c r="N41" s="1060">
        <v>0</v>
      </c>
      <c r="O41" s="1062">
        <v>0</v>
      </c>
      <c r="P41" s="1062">
        <v>0</v>
      </c>
      <c r="Q41" s="1060">
        <v>0</v>
      </c>
      <c r="R41" s="1062">
        <v>0</v>
      </c>
      <c r="S41" s="1062">
        <v>0</v>
      </c>
      <c r="T41" s="1060">
        <v>0</v>
      </c>
      <c r="U41" s="1062">
        <v>0</v>
      </c>
      <c r="V41" s="1062">
        <v>0</v>
      </c>
      <c r="W41" s="1060">
        <v>0</v>
      </c>
      <c r="X41" s="1062">
        <v>0</v>
      </c>
      <c r="Y41" s="1062">
        <v>0</v>
      </c>
      <c r="Z41" s="1060">
        <v>0</v>
      </c>
      <c r="AA41" s="1062">
        <v>0</v>
      </c>
      <c r="AB41" s="1062">
        <v>0</v>
      </c>
      <c r="AC41" s="1060">
        <v>0</v>
      </c>
      <c r="AD41" s="1062">
        <v>0</v>
      </c>
      <c r="AE41" s="1062">
        <v>0</v>
      </c>
      <c r="AF41" s="1060">
        <v>0</v>
      </c>
      <c r="AG41" s="1062">
        <v>0</v>
      </c>
      <c r="AH41" s="1063">
        <v>0</v>
      </c>
      <c r="AI41" s="1058"/>
      <c r="AJ41" s="1058"/>
    </row>
    <row r="42" spans="1:36" s="1053" customFormat="1">
      <c r="A42" s="1059" t="s">
        <v>984</v>
      </c>
      <c r="B42" s="1060">
        <v>2.9009999999999998</v>
      </c>
      <c r="C42" s="1062">
        <v>0</v>
      </c>
      <c r="D42" s="1062">
        <v>2.9009999999999998</v>
      </c>
      <c r="E42" s="1060">
        <v>0</v>
      </c>
      <c r="F42" s="1062">
        <v>0</v>
      </c>
      <c r="G42" s="1062">
        <v>0</v>
      </c>
      <c r="H42" s="1060">
        <v>0</v>
      </c>
      <c r="I42" s="1062">
        <v>0</v>
      </c>
      <c r="J42" s="1062">
        <v>0</v>
      </c>
      <c r="K42" s="1060">
        <v>0</v>
      </c>
      <c r="L42" s="1062">
        <v>0</v>
      </c>
      <c r="M42" s="1062">
        <v>0</v>
      </c>
      <c r="N42" s="1060">
        <v>0</v>
      </c>
      <c r="O42" s="1062">
        <v>0</v>
      </c>
      <c r="P42" s="1062">
        <v>0</v>
      </c>
      <c r="Q42" s="1060">
        <v>0</v>
      </c>
      <c r="R42" s="1062">
        <v>0</v>
      </c>
      <c r="S42" s="1062">
        <v>0</v>
      </c>
      <c r="T42" s="1060">
        <v>0</v>
      </c>
      <c r="U42" s="1062">
        <v>0</v>
      </c>
      <c r="V42" s="1062">
        <v>0</v>
      </c>
      <c r="W42" s="1060">
        <v>0</v>
      </c>
      <c r="X42" s="1062">
        <v>0</v>
      </c>
      <c r="Y42" s="1062">
        <v>0</v>
      </c>
      <c r="Z42" s="1060">
        <v>0</v>
      </c>
      <c r="AA42" s="1062">
        <v>0</v>
      </c>
      <c r="AB42" s="1062">
        <v>0</v>
      </c>
      <c r="AC42" s="1060">
        <v>0</v>
      </c>
      <c r="AD42" s="1062">
        <v>0</v>
      </c>
      <c r="AE42" s="1062">
        <v>0</v>
      </c>
      <c r="AF42" s="1060">
        <v>2.9009999999999998</v>
      </c>
      <c r="AG42" s="1062">
        <v>0</v>
      </c>
      <c r="AH42" s="1063">
        <v>2.9009999999999998</v>
      </c>
      <c r="AI42" s="1058"/>
      <c r="AJ42" s="1058"/>
    </row>
    <row r="43" spans="1:36" s="1053" customFormat="1">
      <c r="A43" s="1064" t="s">
        <v>985</v>
      </c>
      <c r="B43" s="1065">
        <v>5231.5619999999999</v>
      </c>
      <c r="C43" s="1066">
        <v>2.46332550247977</v>
      </c>
      <c r="D43" s="1067">
        <v>5240.9989999999998</v>
      </c>
      <c r="E43" s="1065">
        <v>1767808.2050000001</v>
      </c>
      <c r="F43" s="1066">
        <v>0</v>
      </c>
      <c r="G43" s="1067">
        <v>1767808.2050000001</v>
      </c>
      <c r="H43" s="1065">
        <v>734884.51899999997</v>
      </c>
      <c r="I43" s="1066">
        <v>0</v>
      </c>
      <c r="J43" s="1067">
        <v>734884.51899999997</v>
      </c>
      <c r="K43" s="1065">
        <v>71178.395000000004</v>
      </c>
      <c r="L43" s="1066">
        <v>0</v>
      </c>
      <c r="M43" s="1067">
        <v>71178.395000000004</v>
      </c>
      <c r="N43" s="1065">
        <v>51849.29</v>
      </c>
      <c r="O43" s="1066">
        <v>0</v>
      </c>
      <c r="P43" s="1067">
        <v>51849.29</v>
      </c>
      <c r="Q43" s="1065">
        <v>0</v>
      </c>
      <c r="R43" s="1066">
        <v>0</v>
      </c>
      <c r="S43" s="1067">
        <v>0</v>
      </c>
      <c r="T43" s="1065">
        <v>21958.131000000001</v>
      </c>
      <c r="U43" s="1066">
        <v>670.043852779953</v>
      </c>
      <c r="V43" s="1067">
        <v>24525.069</v>
      </c>
      <c r="W43" s="1065">
        <v>173566.50899999999</v>
      </c>
      <c r="X43" s="1066">
        <v>0</v>
      </c>
      <c r="Y43" s="1067">
        <v>173566.50899999999</v>
      </c>
      <c r="Z43" s="1065">
        <v>173923.62400000001</v>
      </c>
      <c r="AA43" s="1066">
        <v>0.19446619681545285</v>
      </c>
      <c r="AB43" s="1067">
        <v>173924.37</v>
      </c>
      <c r="AC43" s="1065">
        <v>143875.74600000001</v>
      </c>
      <c r="AD43" s="1066">
        <v>0</v>
      </c>
      <c r="AE43" s="1067">
        <v>143875.74600000001</v>
      </c>
      <c r="AF43" s="1065">
        <v>3144275.986</v>
      </c>
      <c r="AG43" s="1066">
        <v>672.7019055077003</v>
      </c>
      <c r="AH43" s="1067">
        <v>3146853.1069999998</v>
      </c>
      <c r="AI43" s="1058"/>
      <c r="AJ43" s="1058"/>
    </row>
    <row r="44" spans="1:36" s="1053" customFormat="1">
      <c r="A44" s="1059" t="s">
        <v>977</v>
      </c>
      <c r="B44" s="1060">
        <v>0</v>
      </c>
      <c r="C44" s="1062">
        <v>0</v>
      </c>
      <c r="D44" s="1062">
        <v>0</v>
      </c>
      <c r="E44" s="1060">
        <v>0</v>
      </c>
      <c r="F44" s="1062">
        <v>0</v>
      </c>
      <c r="G44" s="1062">
        <v>0</v>
      </c>
      <c r="H44" s="1060">
        <v>0</v>
      </c>
      <c r="I44" s="1062">
        <v>0</v>
      </c>
      <c r="J44" s="1062">
        <v>0</v>
      </c>
      <c r="K44" s="1060">
        <v>0</v>
      </c>
      <c r="L44" s="1062">
        <v>0</v>
      </c>
      <c r="M44" s="1062">
        <v>0</v>
      </c>
      <c r="N44" s="1060">
        <v>0</v>
      </c>
      <c r="O44" s="1062">
        <v>0</v>
      </c>
      <c r="P44" s="1062">
        <v>0</v>
      </c>
      <c r="Q44" s="1060">
        <v>0</v>
      </c>
      <c r="R44" s="1062">
        <v>0</v>
      </c>
      <c r="S44" s="1062">
        <v>0</v>
      </c>
      <c r="T44" s="1060">
        <v>0</v>
      </c>
      <c r="U44" s="1062">
        <v>0</v>
      </c>
      <c r="V44" s="1062">
        <v>0</v>
      </c>
      <c r="W44" s="1060">
        <v>0</v>
      </c>
      <c r="X44" s="1062">
        <v>0</v>
      </c>
      <c r="Y44" s="1062">
        <v>0</v>
      </c>
      <c r="Z44" s="1060">
        <v>0</v>
      </c>
      <c r="AA44" s="1062">
        <v>0</v>
      </c>
      <c r="AB44" s="1062">
        <v>0</v>
      </c>
      <c r="AC44" s="1060">
        <v>0</v>
      </c>
      <c r="AD44" s="1062">
        <v>0</v>
      </c>
      <c r="AE44" s="1062">
        <v>0</v>
      </c>
      <c r="AF44" s="1060">
        <v>0</v>
      </c>
      <c r="AG44" s="1062">
        <v>0</v>
      </c>
      <c r="AH44" s="1063">
        <v>0</v>
      </c>
      <c r="AI44" s="1058"/>
      <c r="AJ44" s="1058"/>
    </row>
    <row r="45" spans="1:36" s="1053" customFormat="1">
      <c r="A45" s="1059" t="s">
        <v>625</v>
      </c>
      <c r="B45" s="1060">
        <v>0</v>
      </c>
      <c r="C45" s="1062">
        <v>0</v>
      </c>
      <c r="D45" s="1062">
        <v>0</v>
      </c>
      <c r="E45" s="1060">
        <v>0</v>
      </c>
      <c r="F45" s="1062">
        <v>0</v>
      </c>
      <c r="G45" s="1062">
        <v>0</v>
      </c>
      <c r="H45" s="1060">
        <v>0</v>
      </c>
      <c r="I45" s="1062">
        <v>0</v>
      </c>
      <c r="J45" s="1062">
        <v>0</v>
      </c>
      <c r="K45" s="1060">
        <v>0</v>
      </c>
      <c r="L45" s="1062">
        <v>0</v>
      </c>
      <c r="M45" s="1062">
        <v>0</v>
      </c>
      <c r="N45" s="1060">
        <v>0</v>
      </c>
      <c r="O45" s="1062">
        <v>0</v>
      </c>
      <c r="P45" s="1062">
        <v>0</v>
      </c>
      <c r="Q45" s="1060">
        <v>0</v>
      </c>
      <c r="R45" s="1062">
        <v>0</v>
      </c>
      <c r="S45" s="1062">
        <v>0</v>
      </c>
      <c r="T45" s="1060">
        <v>0</v>
      </c>
      <c r="U45" s="1062">
        <v>0</v>
      </c>
      <c r="V45" s="1062">
        <v>0</v>
      </c>
      <c r="W45" s="1060">
        <v>0</v>
      </c>
      <c r="X45" s="1062">
        <v>0</v>
      </c>
      <c r="Y45" s="1062">
        <v>0</v>
      </c>
      <c r="Z45" s="1060">
        <v>0</v>
      </c>
      <c r="AA45" s="1062">
        <v>0</v>
      </c>
      <c r="AB45" s="1062">
        <v>0</v>
      </c>
      <c r="AC45" s="1060">
        <v>0</v>
      </c>
      <c r="AD45" s="1062">
        <v>0</v>
      </c>
      <c r="AE45" s="1062">
        <v>0</v>
      </c>
      <c r="AF45" s="1060">
        <v>0</v>
      </c>
      <c r="AG45" s="1062">
        <v>0</v>
      </c>
      <c r="AH45" s="1063">
        <v>0</v>
      </c>
      <c r="AI45" s="1058"/>
      <c r="AJ45" s="1058"/>
    </row>
    <row r="46" spans="1:36" s="1053" customFormat="1">
      <c r="A46" s="1059" t="s">
        <v>392</v>
      </c>
      <c r="B46" s="1060">
        <v>0</v>
      </c>
      <c r="C46" s="1062">
        <v>0</v>
      </c>
      <c r="D46" s="1062">
        <v>0</v>
      </c>
      <c r="E46" s="1060">
        <v>0</v>
      </c>
      <c r="F46" s="1062">
        <v>0</v>
      </c>
      <c r="G46" s="1062">
        <v>0</v>
      </c>
      <c r="H46" s="1060">
        <v>0</v>
      </c>
      <c r="I46" s="1062">
        <v>0</v>
      </c>
      <c r="J46" s="1062">
        <v>0</v>
      </c>
      <c r="K46" s="1060">
        <v>0</v>
      </c>
      <c r="L46" s="1062">
        <v>0</v>
      </c>
      <c r="M46" s="1062">
        <v>0</v>
      </c>
      <c r="N46" s="1060">
        <v>0</v>
      </c>
      <c r="O46" s="1062">
        <v>0</v>
      </c>
      <c r="P46" s="1062">
        <v>0</v>
      </c>
      <c r="Q46" s="1060">
        <v>0</v>
      </c>
      <c r="R46" s="1062">
        <v>0</v>
      </c>
      <c r="S46" s="1062">
        <v>0</v>
      </c>
      <c r="T46" s="1060">
        <v>0</v>
      </c>
      <c r="U46" s="1062">
        <v>0</v>
      </c>
      <c r="V46" s="1062">
        <v>0</v>
      </c>
      <c r="W46" s="1060">
        <v>0</v>
      </c>
      <c r="X46" s="1062">
        <v>0</v>
      </c>
      <c r="Y46" s="1062">
        <v>0</v>
      </c>
      <c r="Z46" s="1060">
        <v>0</v>
      </c>
      <c r="AA46" s="1062">
        <v>0</v>
      </c>
      <c r="AB46" s="1062">
        <v>0</v>
      </c>
      <c r="AC46" s="1060">
        <v>0</v>
      </c>
      <c r="AD46" s="1062">
        <v>0</v>
      </c>
      <c r="AE46" s="1062">
        <v>0</v>
      </c>
      <c r="AF46" s="1060">
        <v>0</v>
      </c>
      <c r="AG46" s="1062">
        <v>0</v>
      </c>
      <c r="AH46" s="1063">
        <v>0</v>
      </c>
      <c r="AI46" s="1058"/>
      <c r="AJ46" s="1058"/>
    </row>
    <row r="47" spans="1:36" s="1053" customFormat="1">
      <c r="A47" s="1059" t="s">
        <v>397</v>
      </c>
      <c r="B47" s="1060">
        <v>5185.4229999999998</v>
      </c>
      <c r="C47" s="1062">
        <v>2.46332550247977</v>
      </c>
      <c r="D47" s="1062">
        <v>5194.8599999999997</v>
      </c>
      <c r="E47" s="1060">
        <v>1767808.2050000001</v>
      </c>
      <c r="F47" s="1062">
        <v>0</v>
      </c>
      <c r="G47" s="1062">
        <v>1767808.2050000001</v>
      </c>
      <c r="H47" s="1060">
        <v>734884.51899999997</v>
      </c>
      <c r="I47" s="1062">
        <v>0</v>
      </c>
      <c r="J47" s="1062">
        <v>734884.51899999997</v>
      </c>
      <c r="K47" s="1060">
        <v>71178.395000000004</v>
      </c>
      <c r="L47" s="1062">
        <v>0</v>
      </c>
      <c r="M47" s="1062">
        <v>71178.395000000004</v>
      </c>
      <c r="N47" s="1060">
        <v>51849.29</v>
      </c>
      <c r="O47" s="1062">
        <v>0</v>
      </c>
      <c r="P47" s="1062">
        <v>51849.29</v>
      </c>
      <c r="Q47" s="1060">
        <v>0</v>
      </c>
      <c r="R47" s="1062">
        <v>0</v>
      </c>
      <c r="S47" s="1062">
        <v>0</v>
      </c>
      <c r="T47" s="1060">
        <v>21861.096000000001</v>
      </c>
      <c r="U47" s="1062">
        <v>670.043852779953</v>
      </c>
      <c r="V47" s="1062">
        <v>24428.034</v>
      </c>
      <c r="W47" s="1060">
        <v>173566.50899999999</v>
      </c>
      <c r="X47" s="1062">
        <v>0</v>
      </c>
      <c r="Y47" s="1062">
        <v>173566.50899999999</v>
      </c>
      <c r="Z47" s="1060">
        <v>173923.62400000001</v>
      </c>
      <c r="AA47" s="1062">
        <v>0.19446619681545285</v>
      </c>
      <c r="AB47" s="1062">
        <v>173924.37</v>
      </c>
      <c r="AC47" s="1060">
        <v>143875.74600000001</v>
      </c>
      <c r="AD47" s="1062">
        <v>0</v>
      </c>
      <c r="AE47" s="1062">
        <v>143875.74600000001</v>
      </c>
      <c r="AF47" s="1060">
        <v>3144132.8119999999</v>
      </c>
      <c r="AG47" s="1062">
        <v>672.7019055077003</v>
      </c>
      <c r="AH47" s="1063">
        <v>3146709.9330000002</v>
      </c>
      <c r="AI47" s="1058"/>
      <c r="AJ47" s="1058"/>
    </row>
    <row r="48" spans="1:36" s="1053" customFormat="1">
      <c r="A48" s="1059" t="s">
        <v>626</v>
      </c>
      <c r="B48" s="1060">
        <v>0</v>
      </c>
      <c r="C48" s="1062">
        <v>0</v>
      </c>
      <c r="D48" s="1062">
        <v>0</v>
      </c>
      <c r="E48" s="1060">
        <v>0</v>
      </c>
      <c r="F48" s="1062">
        <v>0</v>
      </c>
      <c r="G48" s="1062">
        <v>0</v>
      </c>
      <c r="H48" s="1060">
        <v>0</v>
      </c>
      <c r="I48" s="1062">
        <v>0</v>
      </c>
      <c r="J48" s="1062">
        <v>0</v>
      </c>
      <c r="K48" s="1060">
        <v>0</v>
      </c>
      <c r="L48" s="1062">
        <v>0</v>
      </c>
      <c r="M48" s="1062">
        <v>0</v>
      </c>
      <c r="N48" s="1060">
        <v>0</v>
      </c>
      <c r="O48" s="1062">
        <v>0</v>
      </c>
      <c r="P48" s="1062">
        <v>0</v>
      </c>
      <c r="Q48" s="1060">
        <v>0</v>
      </c>
      <c r="R48" s="1062">
        <v>0</v>
      </c>
      <c r="S48" s="1062">
        <v>0</v>
      </c>
      <c r="T48" s="1060">
        <v>0</v>
      </c>
      <c r="U48" s="1062">
        <v>0</v>
      </c>
      <c r="V48" s="1062">
        <v>0</v>
      </c>
      <c r="W48" s="1060">
        <v>0</v>
      </c>
      <c r="X48" s="1062">
        <v>0</v>
      </c>
      <c r="Y48" s="1062">
        <v>0</v>
      </c>
      <c r="Z48" s="1060">
        <v>0</v>
      </c>
      <c r="AA48" s="1062">
        <v>0</v>
      </c>
      <c r="AB48" s="1062">
        <v>0</v>
      </c>
      <c r="AC48" s="1060">
        <v>0</v>
      </c>
      <c r="AD48" s="1062">
        <v>0</v>
      </c>
      <c r="AE48" s="1062">
        <v>0</v>
      </c>
      <c r="AF48" s="1060">
        <v>0</v>
      </c>
      <c r="AG48" s="1062">
        <v>0</v>
      </c>
      <c r="AH48" s="1063">
        <v>0</v>
      </c>
      <c r="AI48" s="1058"/>
      <c r="AJ48" s="1058"/>
    </row>
    <row r="49" spans="1:36" s="1053" customFormat="1">
      <c r="A49" s="1059" t="s">
        <v>627</v>
      </c>
      <c r="B49" s="1060">
        <v>0</v>
      </c>
      <c r="C49" s="1062">
        <v>0</v>
      </c>
      <c r="D49" s="1062">
        <v>0</v>
      </c>
      <c r="E49" s="1060">
        <v>0</v>
      </c>
      <c r="F49" s="1062">
        <v>0</v>
      </c>
      <c r="G49" s="1062">
        <v>0</v>
      </c>
      <c r="H49" s="1060">
        <v>0</v>
      </c>
      <c r="I49" s="1062">
        <v>0</v>
      </c>
      <c r="J49" s="1062">
        <v>0</v>
      </c>
      <c r="K49" s="1060">
        <v>0</v>
      </c>
      <c r="L49" s="1062">
        <v>0</v>
      </c>
      <c r="M49" s="1062">
        <v>0</v>
      </c>
      <c r="N49" s="1060">
        <v>0</v>
      </c>
      <c r="O49" s="1062">
        <v>0</v>
      </c>
      <c r="P49" s="1062">
        <v>0</v>
      </c>
      <c r="Q49" s="1060">
        <v>0</v>
      </c>
      <c r="R49" s="1062">
        <v>0</v>
      </c>
      <c r="S49" s="1062">
        <v>0</v>
      </c>
      <c r="T49" s="1060">
        <v>97.034000000000006</v>
      </c>
      <c r="U49" s="1062">
        <v>0</v>
      </c>
      <c r="V49" s="1062">
        <v>97.034000000000006</v>
      </c>
      <c r="W49" s="1060">
        <v>0</v>
      </c>
      <c r="X49" s="1062">
        <v>0</v>
      </c>
      <c r="Y49" s="1062">
        <v>0</v>
      </c>
      <c r="Z49" s="1060">
        <v>0</v>
      </c>
      <c r="AA49" s="1062">
        <v>0</v>
      </c>
      <c r="AB49" s="1062">
        <v>0</v>
      </c>
      <c r="AC49" s="1060">
        <v>0</v>
      </c>
      <c r="AD49" s="1062">
        <v>0</v>
      </c>
      <c r="AE49" s="1062">
        <v>0</v>
      </c>
      <c r="AF49" s="1060">
        <v>97.034000000000006</v>
      </c>
      <c r="AG49" s="1062">
        <v>0</v>
      </c>
      <c r="AH49" s="1063">
        <v>97.034000000000006</v>
      </c>
      <c r="AI49" s="1058"/>
      <c r="AJ49" s="1058"/>
    </row>
    <row r="50" spans="1:36" s="1053" customFormat="1">
      <c r="A50" s="1059" t="s">
        <v>628</v>
      </c>
      <c r="B50" s="1060">
        <v>0</v>
      </c>
      <c r="C50" s="1062">
        <v>0</v>
      </c>
      <c r="D50" s="1062">
        <v>0</v>
      </c>
      <c r="E50" s="1060">
        <v>0</v>
      </c>
      <c r="F50" s="1062">
        <v>0</v>
      </c>
      <c r="G50" s="1062">
        <v>0</v>
      </c>
      <c r="H50" s="1060">
        <v>0</v>
      </c>
      <c r="I50" s="1062">
        <v>0</v>
      </c>
      <c r="J50" s="1062">
        <v>0</v>
      </c>
      <c r="K50" s="1060">
        <v>0</v>
      </c>
      <c r="L50" s="1062">
        <v>0</v>
      </c>
      <c r="M50" s="1062">
        <v>0</v>
      </c>
      <c r="N50" s="1060">
        <v>0</v>
      </c>
      <c r="O50" s="1062">
        <v>0</v>
      </c>
      <c r="P50" s="1062">
        <v>0</v>
      </c>
      <c r="Q50" s="1060">
        <v>0</v>
      </c>
      <c r="R50" s="1062">
        <v>0</v>
      </c>
      <c r="S50" s="1062">
        <v>0</v>
      </c>
      <c r="T50" s="1060">
        <v>0</v>
      </c>
      <c r="U50" s="1062">
        <v>0</v>
      </c>
      <c r="V50" s="1062">
        <v>0</v>
      </c>
      <c r="W50" s="1060">
        <v>0</v>
      </c>
      <c r="X50" s="1062">
        <v>0</v>
      </c>
      <c r="Y50" s="1062">
        <v>0</v>
      </c>
      <c r="Z50" s="1060">
        <v>0</v>
      </c>
      <c r="AA50" s="1062">
        <v>0</v>
      </c>
      <c r="AB50" s="1062">
        <v>0</v>
      </c>
      <c r="AC50" s="1060">
        <v>0</v>
      </c>
      <c r="AD50" s="1062">
        <v>0</v>
      </c>
      <c r="AE50" s="1062">
        <v>0</v>
      </c>
      <c r="AF50" s="1060">
        <v>0</v>
      </c>
      <c r="AG50" s="1062">
        <v>0</v>
      </c>
      <c r="AH50" s="1063">
        <v>0</v>
      </c>
      <c r="AI50" s="1058"/>
      <c r="AJ50" s="1058"/>
    </row>
    <row r="51" spans="1:36" s="1053" customFormat="1">
      <c r="A51" s="1059" t="s">
        <v>986</v>
      </c>
      <c r="B51" s="1060">
        <v>46.139000000000003</v>
      </c>
      <c r="C51" s="1062">
        <v>0</v>
      </c>
      <c r="D51" s="1062">
        <v>46.139000000000003</v>
      </c>
      <c r="E51" s="1060">
        <v>0</v>
      </c>
      <c r="F51" s="1062">
        <v>0</v>
      </c>
      <c r="G51" s="1062">
        <v>0</v>
      </c>
      <c r="H51" s="1060">
        <v>0</v>
      </c>
      <c r="I51" s="1062">
        <v>0</v>
      </c>
      <c r="J51" s="1062">
        <v>0</v>
      </c>
      <c r="K51" s="1060">
        <v>0</v>
      </c>
      <c r="L51" s="1062">
        <v>0</v>
      </c>
      <c r="M51" s="1062">
        <v>0</v>
      </c>
      <c r="N51" s="1060">
        <v>0</v>
      </c>
      <c r="O51" s="1062">
        <v>0</v>
      </c>
      <c r="P51" s="1062">
        <v>0</v>
      </c>
      <c r="Q51" s="1060">
        <v>0</v>
      </c>
      <c r="R51" s="1062">
        <v>0</v>
      </c>
      <c r="S51" s="1062">
        <v>0</v>
      </c>
      <c r="T51" s="1060">
        <v>0</v>
      </c>
      <c r="U51" s="1062">
        <v>0</v>
      </c>
      <c r="V51" s="1062">
        <v>0</v>
      </c>
      <c r="W51" s="1060">
        <v>0</v>
      </c>
      <c r="X51" s="1062">
        <v>0</v>
      </c>
      <c r="Y51" s="1062">
        <v>0</v>
      </c>
      <c r="Z51" s="1060">
        <v>0</v>
      </c>
      <c r="AA51" s="1062">
        <v>0</v>
      </c>
      <c r="AB51" s="1062">
        <v>0</v>
      </c>
      <c r="AC51" s="1060">
        <v>0</v>
      </c>
      <c r="AD51" s="1062">
        <v>0</v>
      </c>
      <c r="AE51" s="1062">
        <v>0</v>
      </c>
      <c r="AF51" s="1060">
        <v>46.139000000000003</v>
      </c>
      <c r="AG51" s="1062">
        <v>0</v>
      </c>
      <c r="AH51" s="1063">
        <v>46.139000000000003</v>
      </c>
      <c r="AI51" s="1058"/>
      <c r="AJ51" s="1058"/>
    </row>
    <row r="52" spans="1:36" s="1053" customFormat="1">
      <c r="A52" s="1064" t="s">
        <v>987</v>
      </c>
      <c r="B52" s="1065">
        <v>2452963.3679999998</v>
      </c>
      <c r="C52" s="1066">
        <v>0</v>
      </c>
      <c r="D52" s="1067">
        <v>2452963.3679999998</v>
      </c>
      <c r="E52" s="1065">
        <v>579294.21900000004</v>
      </c>
      <c r="F52" s="1066">
        <v>0</v>
      </c>
      <c r="G52" s="1067">
        <v>579294.21900000004</v>
      </c>
      <c r="H52" s="1065">
        <v>292867.21999999997</v>
      </c>
      <c r="I52" s="1066">
        <v>0</v>
      </c>
      <c r="J52" s="1067">
        <v>292867.21999999997</v>
      </c>
      <c r="K52" s="1065">
        <v>825080.30299999996</v>
      </c>
      <c r="L52" s="1066">
        <v>0</v>
      </c>
      <c r="M52" s="1067">
        <v>825080.30299999996</v>
      </c>
      <c r="N52" s="1065">
        <v>113012.07399999999</v>
      </c>
      <c r="O52" s="1066">
        <v>0</v>
      </c>
      <c r="P52" s="1067">
        <v>113012.07399999999</v>
      </c>
      <c r="Q52" s="1065">
        <v>1514042.365</v>
      </c>
      <c r="R52" s="1066">
        <v>0</v>
      </c>
      <c r="S52" s="1067">
        <v>1514042.365</v>
      </c>
      <c r="T52" s="1065">
        <v>781617.14300000004</v>
      </c>
      <c r="U52" s="1066">
        <v>47275.056382145653</v>
      </c>
      <c r="V52" s="1067">
        <v>962727.88399999996</v>
      </c>
      <c r="W52" s="1065">
        <v>47136.652999999998</v>
      </c>
      <c r="X52" s="1066">
        <v>0</v>
      </c>
      <c r="Y52" s="1067">
        <v>47136.652999999998</v>
      </c>
      <c r="Z52" s="1065">
        <v>22174.456999999999</v>
      </c>
      <c r="AA52" s="1066">
        <v>0</v>
      </c>
      <c r="AB52" s="1067">
        <v>22174.456999999999</v>
      </c>
      <c r="AC52" s="1065">
        <v>0</v>
      </c>
      <c r="AD52" s="1066">
        <v>0</v>
      </c>
      <c r="AE52" s="1067">
        <v>0</v>
      </c>
      <c r="AF52" s="1065">
        <v>6628187.8059999999</v>
      </c>
      <c r="AG52" s="1066">
        <v>47275.056382145653</v>
      </c>
      <c r="AH52" s="1067">
        <v>6809298.5480000004</v>
      </c>
      <c r="AI52" s="1058"/>
      <c r="AJ52" s="1058"/>
    </row>
    <row r="53" spans="1:36" s="1053" customFormat="1">
      <c r="A53" s="1059" t="s">
        <v>977</v>
      </c>
      <c r="B53" s="1060">
        <v>2.5000000000000001E-2</v>
      </c>
      <c r="C53" s="1062">
        <v>0</v>
      </c>
      <c r="D53" s="1062">
        <v>2.5000000000000001E-2</v>
      </c>
      <c r="E53" s="1060">
        <v>0</v>
      </c>
      <c r="F53" s="1062">
        <v>0</v>
      </c>
      <c r="G53" s="1062">
        <v>0</v>
      </c>
      <c r="H53" s="1060">
        <v>0</v>
      </c>
      <c r="I53" s="1062">
        <v>0</v>
      </c>
      <c r="J53" s="1062">
        <v>0</v>
      </c>
      <c r="K53" s="1060">
        <v>0</v>
      </c>
      <c r="L53" s="1062">
        <v>0</v>
      </c>
      <c r="M53" s="1062">
        <v>0</v>
      </c>
      <c r="N53" s="1060">
        <v>0</v>
      </c>
      <c r="O53" s="1062">
        <v>0</v>
      </c>
      <c r="P53" s="1062">
        <v>0</v>
      </c>
      <c r="Q53" s="1060">
        <v>0</v>
      </c>
      <c r="R53" s="1062">
        <v>0</v>
      </c>
      <c r="S53" s="1062">
        <v>0</v>
      </c>
      <c r="T53" s="1060">
        <v>0</v>
      </c>
      <c r="U53" s="1062">
        <v>0</v>
      </c>
      <c r="V53" s="1062">
        <v>0</v>
      </c>
      <c r="W53" s="1060">
        <v>0</v>
      </c>
      <c r="X53" s="1062">
        <v>0</v>
      </c>
      <c r="Y53" s="1062">
        <v>0</v>
      </c>
      <c r="Z53" s="1060">
        <v>0</v>
      </c>
      <c r="AA53" s="1062">
        <v>0</v>
      </c>
      <c r="AB53" s="1062">
        <v>0</v>
      </c>
      <c r="AC53" s="1060">
        <v>0</v>
      </c>
      <c r="AD53" s="1062">
        <v>0</v>
      </c>
      <c r="AE53" s="1062">
        <v>0</v>
      </c>
      <c r="AF53" s="1060">
        <v>2.5000000000000001E-2</v>
      </c>
      <c r="AG53" s="1062">
        <v>0</v>
      </c>
      <c r="AH53" s="1063">
        <v>2.5000000000000001E-2</v>
      </c>
      <c r="AI53" s="1058"/>
      <c r="AJ53" s="1058"/>
    </row>
    <row r="54" spans="1:36" s="1053" customFormat="1">
      <c r="A54" s="1059" t="s">
        <v>625</v>
      </c>
      <c r="B54" s="1060">
        <v>308847.07799999998</v>
      </c>
      <c r="C54" s="1062">
        <v>0</v>
      </c>
      <c r="D54" s="1062">
        <v>308847.07799999998</v>
      </c>
      <c r="E54" s="1060">
        <v>0</v>
      </c>
      <c r="F54" s="1062">
        <v>0</v>
      </c>
      <c r="G54" s="1062">
        <v>0</v>
      </c>
      <c r="H54" s="1060">
        <v>0</v>
      </c>
      <c r="I54" s="1062">
        <v>0</v>
      </c>
      <c r="J54" s="1062">
        <v>0</v>
      </c>
      <c r="K54" s="1060">
        <v>0</v>
      </c>
      <c r="L54" s="1062">
        <v>0</v>
      </c>
      <c r="M54" s="1062">
        <v>0</v>
      </c>
      <c r="N54" s="1060">
        <v>0</v>
      </c>
      <c r="O54" s="1062">
        <v>0</v>
      </c>
      <c r="P54" s="1062">
        <v>0</v>
      </c>
      <c r="Q54" s="1060">
        <v>1510133.4720000001</v>
      </c>
      <c r="R54" s="1062">
        <v>0</v>
      </c>
      <c r="S54" s="1062">
        <v>1510133.4720000001</v>
      </c>
      <c r="T54" s="1060">
        <v>0</v>
      </c>
      <c r="U54" s="1062">
        <v>0</v>
      </c>
      <c r="V54" s="1062">
        <v>0</v>
      </c>
      <c r="W54" s="1060">
        <v>0</v>
      </c>
      <c r="X54" s="1062">
        <v>0</v>
      </c>
      <c r="Y54" s="1062">
        <v>0</v>
      </c>
      <c r="Z54" s="1060">
        <v>0</v>
      </c>
      <c r="AA54" s="1062">
        <v>0</v>
      </c>
      <c r="AB54" s="1062">
        <v>0</v>
      </c>
      <c r="AC54" s="1060">
        <v>0</v>
      </c>
      <c r="AD54" s="1062">
        <v>0</v>
      </c>
      <c r="AE54" s="1062">
        <v>0</v>
      </c>
      <c r="AF54" s="1060">
        <v>1818980.551</v>
      </c>
      <c r="AG54" s="1062">
        <v>0</v>
      </c>
      <c r="AH54" s="1063">
        <v>1818980.551</v>
      </c>
      <c r="AI54" s="1058"/>
      <c r="AJ54" s="1058"/>
    </row>
    <row r="55" spans="1:36" s="1053" customFormat="1">
      <c r="A55" s="1059" t="s">
        <v>397</v>
      </c>
      <c r="B55" s="1060">
        <v>1341223.4779999999</v>
      </c>
      <c r="C55" s="1062">
        <v>0</v>
      </c>
      <c r="D55" s="1062">
        <v>1341223.4779999999</v>
      </c>
      <c r="E55" s="1060">
        <v>579294.21900000004</v>
      </c>
      <c r="F55" s="1062">
        <v>0</v>
      </c>
      <c r="G55" s="1062">
        <v>579294.21900000004</v>
      </c>
      <c r="H55" s="1060">
        <v>292867.21999999997</v>
      </c>
      <c r="I55" s="1062">
        <v>0</v>
      </c>
      <c r="J55" s="1062">
        <v>292867.21999999997</v>
      </c>
      <c r="K55" s="1060">
        <v>778849.17200000002</v>
      </c>
      <c r="L55" s="1062">
        <v>0</v>
      </c>
      <c r="M55" s="1062">
        <v>778849.17200000002</v>
      </c>
      <c r="N55" s="1060">
        <v>84212.967999999993</v>
      </c>
      <c r="O55" s="1062">
        <v>0</v>
      </c>
      <c r="P55" s="1062">
        <v>84212.967999999993</v>
      </c>
      <c r="Q55" s="1060">
        <v>3908.8919999999998</v>
      </c>
      <c r="R55" s="1062">
        <v>0</v>
      </c>
      <c r="S55" s="1062">
        <v>3908.8919999999998</v>
      </c>
      <c r="T55" s="1060">
        <v>781617.14300000004</v>
      </c>
      <c r="U55" s="1062">
        <v>47275.056382145653</v>
      </c>
      <c r="V55" s="1062">
        <v>962727.88399999996</v>
      </c>
      <c r="W55" s="1060">
        <v>47136.652999999998</v>
      </c>
      <c r="X55" s="1062">
        <v>0</v>
      </c>
      <c r="Y55" s="1062">
        <v>47136.652999999998</v>
      </c>
      <c r="Z55" s="1060">
        <v>22174.456999999999</v>
      </c>
      <c r="AA55" s="1062">
        <v>0</v>
      </c>
      <c r="AB55" s="1062">
        <v>22174.456999999999</v>
      </c>
      <c r="AC55" s="1060">
        <v>0</v>
      </c>
      <c r="AD55" s="1062">
        <v>0</v>
      </c>
      <c r="AE55" s="1062">
        <v>0</v>
      </c>
      <c r="AF55" s="1060">
        <v>3931284.2059999998</v>
      </c>
      <c r="AG55" s="1062">
        <v>47275.056382145653</v>
      </c>
      <c r="AH55" s="1063">
        <v>4112394.9470000002</v>
      </c>
      <c r="AI55" s="1058"/>
      <c r="AJ55" s="1058"/>
    </row>
    <row r="56" spans="1:36" s="1053" customFormat="1">
      <c r="A56" s="1059" t="s">
        <v>988</v>
      </c>
      <c r="B56" s="1060">
        <v>0</v>
      </c>
      <c r="C56" s="1062">
        <v>0</v>
      </c>
      <c r="D56" s="1062">
        <v>0</v>
      </c>
      <c r="E56" s="1060">
        <v>0</v>
      </c>
      <c r="F56" s="1062">
        <v>0</v>
      </c>
      <c r="G56" s="1062">
        <v>0</v>
      </c>
      <c r="H56" s="1060">
        <v>0</v>
      </c>
      <c r="I56" s="1062">
        <v>0</v>
      </c>
      <c r="J56" s="1062">
        <v>0</v>
      </c>
      <c r="K56" s="1060">
        <v>0</v>
      </c>
      <c r="L56" s="1062">
        <v>0</v>
      </c>
      <c r="M56" s="1062">
        <v>0</v>
      </c>
      <c r="N56" s="1060">
        <v>0</v>
      </c>
      <c r="O56" s="1062">
        <v>0</v>
      </c>
      <c r="P56" s="1062">
        <v>0</v>
      </c>
      <c r="Q56" s="1060">
        <v>0</v>
      </c>
      <c r="R56" s="1062">
        <v>0</v>
      </c>
      <c r="S56" s="1062">
        <v>0</v>
      </c>
      <c r="T56" s="1060">
        <v>0</v>
      </c>
      <c r="U56" s="1062">
        <v>0</v>
      </c>
      <c r="V56" s="1062">
        <v>0</v>
      </c>
      <c r="W56" s="1060">
        <v>0</v>
      </c>
      <c r="X56" s="1062">
        <v>0</v>
      </c>
      <c r="Y56" s="1062">
        <v>0</v>
      </c>
      <c r="Z56" s="1060">
        <v>0</v>
      </c>
      <c r="AA56" s="1062">
        <v>0</v>
      </c>
      <c r="AB56" s="1062">
        <v>0</v>
      </c>
      <c r="AC56" s="1060">
        <v>0</v>
      </c>
      <c r="AD56" s="1062">
        <v>0</v>
      </c>
      <c r="AE56" s="1062">
        <v>0</v>
      </c>
      <c r="AF56" s="1060">
        <v>0</v>
      </c>
      <c r="AG56" s="1062">
        <v>0</v>
      </c>
      <c r="AH56" s="1063">
        <v>0</v>
      </c>
      <c r="AI56" s="1058"/>
      <c r="AJ56" s="1058"/>
    </row>
    <row r="57" spans="1:36" s="1053" customFormat="1">
      <c r="A57" s="1059" t="s">
        <v>989</v>
      </c>
      <c r="B57" s="1060">
        <v>1341223.4779999999</v>
      </c>
      <c r="C57" s="1062">
        <v>0</v>
      </c>
      <c r="D57" s="1062">
        <v>1341223.4779999999</v>
      </c>
      <c r="E57" s="1060">
        <v>579294.21900000004</v>
      </c>
      <c r="F57" s="1062">
        <v>0</v>
      </c>
      <c r="G57" s="1062">
        <v>579294.21900000004</v>
      </c>
      <c r="H57" s="1060">
        <v>292867.21999999997</v>
      </c>
      <c r="I57" s="1062">
        <v>0</v>
      </c>
      <c r="J57" s="1062">
        <v>292867.21999999997</v>
      </c>
      <c r="K57" s="1060">
        <v>778849.17200000002</v>
      </c>
      <c r="L57" s="1062">
        <v>0</v>
      </c>
      <c r="M57" s="1062">
        <v>778849.17200000002</v>
      </c>
      <c r="N57" s="1060">
        <v>84212.967999999993</v>
      </c>
      <c r="O57" s="1062">
        <v>0</v>
      </c>
      <c r="P57" s="1062">
        <v>84212.967999999993</v>
      </c>
      <c r="Q57" s="1060">
        <v>3908.8919999999998</v>
      </c>
      <c r="R57" s="1062">
        <v>0</v>
      </c>
      <c r="S57" s="1062">
        <v>3908.8919999999998</v>
      </c>
      <c r="T57" s="1060">
        <v>781617.14300000004</v>
      </c>
      <c r="U57" s="1062">
        <v>47275.056382145653</v>
      </c>
      <c r="V57" s="1062">
        <v>962727.88399999996</v>
      </c>
      <c r="W57" s="1060">
        <v>47136.652999999998</v>
      </c>
      <c r="X57" s="1062">
        <v>0</v>
      </c>
      <c r="Y57" s="1062">
        <v>47136.652999999998</v>
      </c>
      <c r="Z57" s="1060">
        <v>22174.456999999999</v>
      </c>
      <c r="AA57" s="1062">
        <v>0</v>
      </c>
      <c r="AB57" s="1062">
        <v>22174.456999999999</v>
      </c>
      <c r="AC57" s="1060">
        <v>0</v>
      </c>
      <c r="AD57" s="1062">
        <v>0</v>
      </c>
      <c r="AE57" s="1062">
        <v>0</v>
      </c>
      <c r="AF57" s="1060">
        <v>3931284.2059999998</v>
      </c>
      <c r="AG57" s="1062">
        <v>47275.056382145653</v>
      </c>
      <c r="AH57" s="1063">
        <v>4112394.9470000002</v>
      </c>
      <c r="AI57" s="1058"/>
      <c r="AJ57" s="1058"/>
    </row>
    <row r="58" spans="1:36" s="1053" customFormat="1">
      <c r="A58" s="1059" t="s">
        <v>990</v>
      </c>
      <c r="B58" s="1060">
        <v>10.272</v>
      </c>
      <c r="C58" s="1062">
        <v>0</v>
      </c>
      <c r="D58" s="1062">
        <v>10.272</v>
      </c>
      <c r="E58" s="1060">
        <v>0</v>
      </c>
      <c r="F58" s="1062">
        <v>0</v>
      </c>
      <c r="G58" s="1062">
        <v>0</v>
      </c>
      <c r="H58" s="1060">
        <v>0</v>
      </c>
      <c r="I58" s="1062">
        <v>0</v>
      </c>
      <c r="J58" s="1062">
        <v>0</v>
      </c>
      <c r="K58" s="1060">
        <v>84716.971999999994</v>
      </c>
      <c r="L58" s="1062">
        <v>0</v>
      </c>
      <c r="M58" s="1062">
        <v>84716.971999999994</v>
      </c>
      <c r="N58" s="1060">
        <v>0</v>
      </c>
      <c r="O58" s="1062">
        <v>0</v>
      </c>
      <c r="P58" s="1062">
        <v>0</v>
      </c>
      <c r="Q58" s="1060">
        <v>0</v>
      </c>
      <c r="R58" s="1062">
        <v>0</v>
      </c>
      <c r="S58" s="1062">
        <v>0</v>
      </c>
      <c r="T58" s="1060">
        <v>773001.65899999999</v>
      </c>
      <c r="U58" s="1062">
        <v>47184.880448968936</v>
      </c>
      <c r="V58" s="1062">
        <v>953766.93599999999</v>
      </c>
      <c r="W58" s="1060">
        <v>0</v>
      </c>
      <c r="X58" s="1062">
        <v>0</v>
      </c>
      <c r="Y58" s="1062">
        <v>0</v>
      </c>
      <c r="Z58" s="1060">
        <v>0</v>
      </c>
      <c r="AA58" s="1062">
        <v>0</v>
      </c>
      <c r="AB58" s="1062">
        <v>0</v>
      </c>
      <c r="AC58" s="1060">
        <v>0</v>
      </c>
      <c r="AD58" s="1062">
        <v>0</v>
      </c>
      <c r="AE58" s="1062">
        <v>0</v>
      </c>
      <c r="AF58" s="1060">
        <v>857728.90399999998</v>
      </c>
      <c r="AG58" s="1062">
        <v>47184.880448968936</v>
      </c>
      <c r="AH58" s="1063">
        <v>1038494.181</v>
      </c>
      <c r="AI58" s="1058"/>
      <c r="AJ58" s="1058"/>
    </row>
    <row r="59" spans="1:36" s="1053" customFormat="1">
      <c r="A59" s="1059" t="s">
        <v>627</v>
      </c>
      <c r="B59" s="1060">
        <v>0</v>
      </c>
      <c r="C59" s="1062">
        <v>0</v>
      </c>
      <c r="D59" s="1062">
        <v>0</v>
      </c>
      <c r="E59" s="1060">
        <v>0</v>
      </c>
      <c r="F59" s="1062">
        <v>0</v>
      </c>
      <c r="G59" s="1062">
        <v>0</v>
      </c>
      <c r="H59" s="1060">
        <v>0</v>
      </c>
      <c r="I59" s="1062">
        <v>0</v>
      </c>
      <c r="J59" s="1062">
        <v>0</v>
      </c>
      <c r="K59" s="1060">
        <v>0</v>
      </c>
      <c r="L59" s="1062">
        <v>0</v>
      </c>
      <c r="M59" s="1062">
        <v>0</v>
      </c>
      <c r="N59" s="1060">
        <v>0</v>
      </c>
      <c r="O59" s="1062">
        <v>0</v>
      </c>
      <c r="P59" s="1062">
        <v>0</v>
      </c>
      <c r="Q59" s="1060">
        <v>0</v>
      </c>
      <c r="R59" s="1062">
        <v>0</v>
      </c>
      <c r="S59" s="1062">
        <v>0</v>
      </c>
      <c r="T59" s="1060">
        <v>0</v>
      </c>
      <c r="U59" s="1062">
        <v>0</v>
      </c>
      <c r="V59" s="1062">
        <v>0</v>
      </c>
      <c r="W59" s="1060">
        <v>0</v>
      </c>
      <c r="X59" s="1062">
        <v>0</v>
      </c>
      <c r="Y59" s="1062">
        <v>0</v>
      </c>
      <c r="Z59" s="1060">
        <v>0</v>
      </c>
      <c r="AA59" s="1062">
        <v>0</v>
      </c>
      <c r="AB59" s="1062">
        <v>0</v>
      </c>
      <c r="AC59" s="1060">
        <v>0</v>
      </c>
      <c r="AD59" s="1062">
        <v>0</v>
      </c>
      <c r="AE59" s="1062">
        <v>0</v>
      </c>
      <c r="AF59" s="1060">
        <v>0</v>
      </c>
      <c r="AG59" s="1062">
        <v>0</v>
      </c>
      <c r="AH59" s="1063">
        <v>0</v>
      </c>
      <c r="AI59" s="1058"/>
      <c r="AJ59" s="1058"/>
    </row>
    <row r="60" spans="1:36" s="1053" customFormat="1">
      <c r="A60" s="1059" t="s">
        <v>991</v>
      </c>
      <c r="B60" s="1060">
        <v>0</v>
      </c>
      <c r="C60" s="1062">
        <v>0</v>
      </c>
      <c r="D60" s="1062">
        <v>0</v>
      </c>
      <c r="E60" s="1060">
        <v>0</v>
      </c>
      <c r="F60" s="1062">
        <v>0</v>
      </c>
      <c r="G60" s="1062">
        <v>0</v>
      </c>
      <c r="H60" s="1060">
        <v>0</v>
      </c>
      <c r="I60" s="1062">
        <v>0</v>
      </c>
      <c r="J60" s="1062">
        <v>0</v>
      </c>
      <c r="K60" s="1060">
        <v>0</v>
      </c>
      <c r="L60" s="1062">
        <v>0</v>
      </c>
      <c r="M60" s="1062">
        <v>0</v>
      </c>
      <c r="N60" s="1060">
        <v>28799.106</v>
      </c>
      <c r="O60" s="1062">
        <v>0</v>
      </c>
      <c r="P60" s="1062">
        <v>28799.106</v>
      </c>
      <c r="Q60" s="1060">
        <v>0</v>
      </c>
      <c r="R60" s="1062">
        <v>0</v>
      </c>
      <c r="S60" s="1062">
        <v>0</v>
      </c>
      <c r="T60" s="1060">
        <v>0</v>
      </c>
      <c r="U60" s="1062">
        <v>0</v>
      </c>
      <c r="V60" s="1062">
        <v>0</v>
      </c>
      <c r="W60" s="1060">
        <v>0</v>
      </c>
      <c r="X60" s="1062">
        <v>0</v>
      </c>
      <c r="Y60" s="1062">
        <v>0</v>
      </c>
      <c r="Z60" s="1060">
        <v>0</v>
      </c>
      <c r="AA60" s="1062">
        <v>0</v>
      </c>
      <c r="AB60" s="1062">
        <v>0</v>
      </c>
      <c r="AC60" s="1060">
        <v>0</v>
      </c>
      <c r="AD60" s="1062">
        <v>0</v>
      </c>
      <c r="AE60" s="1062">
        <v>0</v>
      </c>
      <c r="AF60" s="1060">
        <v>28799.106</v>
      </c>
      <c r="AG60" s="1062">
        <v>0</v>
      </c>
      <c r="AH60" s="1063">
        <v>28799.106</v>
      </c>
      <c r="AI60" s="1058"/>
      <c r="AJ60" s="1058"/>
    </row>
    <row r="61" spans="1:36" s="1053" customFormat="1">
      <c r="A61" s="1059" t="s">
        <v>992</v>
      </c>
      <c r="B61" s="1060">
        <v>802892.78599999996</v>
      </c>
      <c r="C61" s="1062">
        <v>0</v>
      </c>
      <c r="D61" s="1062">
        <v>802892.78599999996</v>
      </c>
      <c r="E61" s="1060">
        <v>0</v>
      </c>
      <c r="F61" s="1062">
        <v>0</v>
      </c>
      <c r="G61" s="1062">
        <v>0</v>
      </c>
      <c r="H61" s="1060">
        <v>0</v>
      </c>
      <c r="I61" s="1062">
        <v>0</v>
      </c>
      <c r="J61" s="1062">
        <v>0</v>
      </c>
      <c r="K61" s="1060">
        <v>46231.13</v>
      </c>
      <c r="L61" s="1062">
        <v>0</v>
      </c>
      <c r="M61" s="1062">
        <v>46231.13</v>
      </c>
      <c r="N61" s="1060">
        <v>0</v>
      </c>
      <c r="O61" s="1062">
        <v>0</v>
      </c>
      <c r="P61" s="1062">
        <v>0</v>
      </c>
      <c r="Q61" s="1060">
        <v>0</v>
      </c>
      <c r="R61" s="1062">
        <v>0</v>
      </c>
      <c r="S61" s="1062">
        <v>0</v>
      </c>
      <c r="T61" s="1060">
        <v>0</v>
      </c>
      <c r="U61" s="1062">
        <v>0</v>
      </c>
      <c r="V61" s="1062">
        <v>0</v>
      </c>
      <c r="W61" s="1060">
        <v>0</v>
      </c>
      <c r="X61" s="1062">
        <v>0</v>
      </c>
      <c r="Y61" s="1062">
        <v>0</v>
      </c>
      <c r="Z61" s="1060">
        <v>0</v>
      </c>
      <c r="AA61" s="1062">
        <v>0</v>
      </c>
      <c r="AB61" s="1062">
        <v>0</v>
      </c>
      <c r="AC61" s="1060">
        <v>0</v>
      </c>
      <c r="AD61" s="1062">
        <v>0</v>
      </c>
      <c r="AE61" s="1062">
        <v>0</v>
      </c>
      <c r="AF61" s="1060">
        <v>849123.91700000002</v>
      </c>
      <c r="AG61" s="1062">
        <v>0</v>
      </c>
      <c r="AH61" s="1063">
        <v>849123.91700000002</v>
      </c>
      <c r="AI61" s="1058"/>
      <c r="AJ61" s="1058"/>
    </row>
    <row r="62" spans="1:36" s="1053" customFormat="1">
      <c r="A62" s="1064" t="s">
        <v>993</v>
      </c>
      <c r="B62" s="1065">
        <v>25214.280999999999</v>
      </c>
      <c r="C62" s="1066">
        <v>56.522839989558854</v>
      </c>
      <c r="D62" s="1067">
        <v>25430.821</v>
      </c>
      <c r="E62" s="1065">
        <v>0</v>
      </c>
      <c r="F62" s="1066">
        <v>0</v>
      </c>
      <c r="G62" s="1067">
        <v>0</v>
      </c>
      <c r="H62" s="1065">
        <v>47.31</v>
      </c>
      <c r="I62" s="1066">
        <v>20.445314539284777</v>
      </c>
      <c r="J62" s="1067">
        <v>125.637</v>
      </c>
      <c r="K62" s="1065">
        <v>273890.41499999998</v>
      </c>
      <c r="L62" s="1066">
        <v>8.4116418689637165</v>
      </c>
      <c r="M62" s="1067">
        <v>273922.641</v>
      </c>
      <c r="N62" s="1065">
        <v>0</v>
      </c>
      <c r="O62" s="1066">
        <v>0</v>
      </c>
      <c r="P62" s="1067">
        <v>0</v>
      </c>
      <c r="Q62" s="1065">
        <v>0</v>
      </c>
      <c r="R62" s="1066">
        <v>0</v>
      </c>
      <c r="S62" s="1067">
        <v>0</v>
      </c>
      <c r="T62" s="1065">
        <v>0</v>
      </c>
      <c r="U62" s="1066">
        <v>0</v>
      </c>
      <c r="V62" s="1067">
        <v>0</v>
      </c>
      <c r="W62" s="1065">
        <v>0</v>
      </c>
      <c r="X62" s="1066">
        <v>0</v>
      </c>
      <c r="Y62" s="1067">
        <v>0</v>
      </c>
      <c r="Z62" s="1065">
        <v>17266.28</v>
      </c>
      <c r="AA62" s="1066">
        <v>0</v>
      </c>
      <c r="AB62" s="1067">
        <v>17266.28</v>
      </c>
      <c r="AC62" s="1065">
        <v>0</v>
      </c>
      <c r="AD62" s="1066">
        <v>0</v>
      </c>
      <c r="AE62" s="1067">
        <v>0</v>
      </c>
      <c r="AF62" s="1065">
        <v>316418.288</v>
      </c>
      <c r="AG62" s="1066">
        <v>85.380057426259455</v>
      </c>
      <c r="AH62" s="1067">
        <v>316745.38</v>
      </c>
      <c r="AI62" s="1058"/>
      <c r="AJ62" s="1058"/>
    </row>
    <row r="63" spans="1:36" s="1053" customFormat="1">
      <c r="A63" s="1059" t="s">
        <v>397</v>
      </c>
      <c r="B63" s="1068">
        <v>9106.0910000000003</v>
      </c>
      <c r="C63" s="1062">
        <v>0</v>
      </c>
      <c r="D63" s="1061">
        <v>9106.0910000000003</v>
      </c>
      <c r="E63" s="1068">
        <v>0</v>
      </c>
      <c r="F63" s="1062">
        <v>0</v>
      </c>
      <c r="G63" s="1061">
        <v>0</v>
      </c>
      <c r="H63" s="1068">
        <v>12.465</v>
      </c>
      <c r="I63" s="1062">
        <v>0</v>
      </c>
      <c r="J63" s="1061">
        <v>12.465</v>
      </c>
      <c r="K63" s="1068">
        <v>0</v>
      </c>
      <c r="L63" s="1062">
        <v>0</v>
      </c>
      <c r="M63" s="1061">
        <v>0</v>
      </c>
      <c r="N63" s="1068">
        <v>0</v>
      </c>
      <c r="O63" s="1062">
        <v>0</v>
      </c>
      <c r="P63" s="1061">
        <v>0</v>
      </c>
      <c r="Q63" s="1068">
        <v>0</v>
      </c>
      <c r="R63" s="1062">
        <v>0</v>
      </c>
      <c r="S63" s="1061">
        <v>0</v>
      </c>
      <c r="T63" s="1068">
        <v>0</v>
      </c>
      <c r="U63" s="1062">
        <v>0</v>
      </c>
      <c r="V63" s="1061">
        <v>0</v>
      </c>
      <c r="W63" s="1068">
        <v>0</v>
      </c>
      <c r="X63" s="1062">
        <v>0</v>
      </c>
      <c r="Y63" s="1061">
        <v>0</v>
      </c>
      <c r="Z63" s="1068">
        <v>3189.5189999999998</v>
      </c>
      <c r="AA63" s="1062">
        <v>0</v>
      </c>
      <c r="AB63" s="1061">
        <v>3189.5189999999998</v>
      </c>
      <c r="AC63" s="1068">
        <v>0</v>
      </c>
      <c r="AD63" s="1062">
        <v>0</v>
      </c>
      <c r="AE63" s="1061">
        <v>0</v>
      </c>
      <c r="AF63" s="1068">
        <v>12308.075999999999</v>
      </c>
      <c r="AG63" s="1062">
        <v>0</v>
      </c>
      <c r="AH63" s="1069">
        <v>12308.075999999999</v>
      </c>
      <c r="AI63" s="1058"/>
      <c r="AJ63" s="1058"/>
    </row>
    <row r="64" spans="1:36" s="1053" customFormat="1">
      <c r="A64" s="1059" t="s">
        <v>639</v>
      </c>
      <c r="B64" s="1060">
        <v>16108.19</v>
      </c>
      <c r="C64" s="1062">
        <v>56.522839989558854</v>
      </c>
      <c r="D64" s="1062">
        <v>16324.728999999999</v>
      </c>
      <c r="E64" s="1060">
        <v>0</v>
      </c>
      <c r="F64" s="1062">
        <v>0</v>
      </c>
      <c r="G64" s="1062">
        <v>0</v>
      </c>
      <c r="H64" s="1060">
        <v>34.844999999999999</v>
      </c>
      <c r="I64" s="1062">
        <v>15.231532237013832</v>
      </c>
      <c r="J64" s="1062">
        <v>93.197999999999993</v>
      </c>
      <c r="K64" s="1060">
        <v>273890.41499999998</v>
      </c>
      <c r="L64" s="1062">
        <v>8.4116418689637165</v>
      </c>
      <c r="M64" s="1062">
        <v>273922.641</v>
      </c>
      <c r="N64" s="1060">
        <v>0</v>
      </c>
      <c r="O64" s="1062">
        <v>0</v>
      </c>
      <c r="P64" s="1062">
        <v>0</v>
      </c>
      <c r="Q64" s="1060">
        <v>0</v>
      </c>
      <c r="R64" s="1062">
        <v>0</v>
      </c>
      <c r="S64" s="1062">
        <v>0</v>
      </c>
      <c r="T64" s="1060">
        <v>0</v>
      </c>
      <c r="U64" s="1062">
        <v>0</v>
      </c>
      <c r="V64" s="1062">
        <v>0</v>
      </c>
      <c r="W64" s="1060">
        <v>0</v>
      </c>
      <c r="X64" s="1062">
        <v>0</v>
      </c>
      <c r="Y64" s="1062">
        <v>0</v>
      </c>
      <c r="Z64" s="1060">
        <v>14076.76</v>
      </c>
      <c r="AA64" s="1062">
        <v>0</v>
      </c>
      <c r="AB64" s="1062">
        <v>14076.76</v>
      </c>
      <c r="AC64" s="1060">
        <v>0</v>
      </c>
      <c r="AD64" s="1062">
        <v>0</v>
      </c>
      <c r="AE64" s="1062">
        <v>0</v>
      </c>
      <c r="AF64" s="1060">
        <v>304110.212</v>
      </c>
      <c r="AG64" s="1062">
        <v>80.166275123988513</v>
      </c>
      <c r="AH64" s="1063">
        <v>304417.33</v>
      </c>
      <c r="AI64" s="1058"/>
      <c r="AJ64" s="1058"/>
    </row>
    <row r="65" spans="1:36" s="1053" customFormat="1">
      <c r="A65" s="1070" t="s">
        <v>994</v>
      </c>
      <c r="B65" s="1071">
        <v>0</v>
      </c>
      <c r="C65" s="1062">
        <v>0</v>
      </c>
      <c r="D65" s="1072">
        <v>0</v>
      </c>
      <c r="E65" s="1071">
        <v>0</v>
      </c>
      <c r="F65" s="1062">
        <v>0</v>
      </c>
      <c r="G65" s="1072">
        <v>0</v>
      </c>
      <c r="H65" s="1071">
        <v>0</v>
      </c>
      <c r="I65" s="1062">
        <v>5.2137823022709471</v>
      </c>
      <c r="J65" s="1072">
        <v>19.974</v>
      </c>
      <c r="K65" s="1071">
        <v>0</v>
      </c>
      <c r="L65" s="1062">
        <v>0</v>
      </c>
      <c r="M65" s="1072">
        <v>0</v>
      </c>
      <c r="N65" s="1071">
        <v>0</v>
      </c>
      <c r="O65" s="1062">
        <v>0</v>
      </c>
      <c r="P65" s="1072">
        <v>0</v>
      </c>
      <c r="Q65" s="1071">
        <v>0</v>
      </c>
      <c r="R65" s="1062">
        <v>0</v>
      </c>
      <c r="S65" s="1072">
        <v>0</v>
      </c>
      <c r="T65" s="1071">
        <v>0</v>
      </c>
      <c r="U65" s="1062">
        <v>0</v>
      </c>
      <c r="V65" s="1072">
        <v>0</v>
      </c>
      <c r="W65" s="1071">
        <v>0</v>
      </c>
      <c r="X65" s="1062">
        <v>0</v>
      </c>
      <c r="Y65" s="1072">
        <v>0</v>
      </c>
      <c r="Z65" s="1071">
        <v>0</v>
      </c>
      <c r="AA65" s="1062">
        <v>0</v>
      </c>
      <c r="AB65" s="1072">
        <v>0</v>
      </c>
      <c r="AC65" s="1071">
        <v>0</v>
      </c>
      <c r="AD65" s="1062">
        <v>0</v>
      </c>
      <c r="AE65" s="1072">
        <v>0</v>
      </c>
      <c r="AF65" s="1071">
        <v>0</v>
      </c>
      <c r="AG65" s="1062">
        <v>5.2137823022709471</v>
      </c>
      <c r="AH65" s="1073">
        <v>19.974</v>
      </c>
      <c r="AI65" s="1058"/>
      <c r="AJ65" s="1058"/>
    </row>
    <row r="66" spans="1:36" s="1053" customFormat="1">
      <c r="A66" s="1054" t="s">
        <v>995</v>
      </c>
      <c r="B66" s="1065">
        <v>2492940.3739999998</v>
      </c>
      <c r="C66" s="1066">
        <v>79.182197859566685</v>
      </c>
      <c r="D66" s="1067">
        <v>2493243.7239999999</v>
      </c>
      <c r="E66" s="1065">
        <v>3959940.4960000003</v>
      </c>
      <c r="F66" s="1066">
        <v>0</v>
      </c>
      <c r="G66" s="1067">
        <v>3959940.4980000001</v>
      </c>
      <c r="H66" s="1065">
        <v>2215673.6020000004</v>
      </c>
      <c r="I66" s="1066">
        <v>25.093709214304358</v>
      </c>
      <c r="J66" s="1067">
        <v>2215769.7400000002</v>
      </c>
      <c r="K66" s="1065">
        <v>1251137.81</v>
      </c>
      <c r="L66" s="1066">
        <v>8.4116418689637165</v>
      </c>
      <c r="M66" s="1067">
        <v>1251170.0379999999</v>
      </c>
      <c r="N66" s="1065">
        <v>244628.022</v>
      </c>
      <c r="O66" s="1066">
        <v>0</v>
      </c>
      <c r="P66" s="1067">
        <v>244628.02299999999</v>
      </c>
      <c r="Q66" s="1065">
        <v>1520166.2849999999</v>
      </c>
      <c r="R66" s="1066">
        <v>0</v>
      </c>
      <c r="S66" s="1067">
        <v>1520166.2849999999</v>
      </c>
      <c r="T66" s="1065">
        <v>1144750.22</v>
      </c>
      <c r="U66" s="1066">
        <v>92167.536152440603</v>
      </c>
      <c r="V66" s="1067">
        <v>1497844.054</v>
      </c>
      <c r="W66" s="1065">
        <v>577568.06000000006</v>
      </c>
      <c r="X66" s="1066">
        <v>764.38658313756184</v>
      </c>
      <c r="Y66" s="1067">
        <v>580496.429</v>
      </c>
      <c r="Z66" s="1065">
        <v>371754.65899999999</v>
      </c>
      <c r="AA66" s="1066">
        <v>122.26207256590968</v>
      </c>
      <c r="AB66" s="1067">
        <v>372223.04800000001</v>
      </c>
      <c r="AC66" s="1065">
        <v>302969.29500000004</v>
      </c>
      <c r="AD66" s="1066">
        <v>0</v>
      </c>
      <c r="AE66" s="1067">
        <v>302969.29599999997</v>
      </c>
      <c r="AF66" s="1065">
        <v>14081528.844000001</v>
      </c>
      <c r="AG66" s="1066">
        <v>93166.873140172276</v>
      </c>
      <c r="AH66" s="1067">
        <v>14438451.139</v>
      </c>
      <c r="AI66" s="1058"/>
      <c r="AJ66" s="1058"/>
    </row>
    <row r="67" spans="1:36" ht="13.5">
      <c r="A67" s="1074" t="s">
        <v>996</v>
      </c>
      <c r="B67" s="1075">
        <v>3.8310000000000004</v>
      </c>
      <c r="C67" s="1076"/>
      <c r="D67" s="1077"/>
      <c r="E67" s="1077"/>
      <c r="F67" s="1076"/>
      <c r="G67" s="1077"/>
      <c r="H67" s="1077"/>
      <c r="I67" s="1076"/>
      <c r="J67" s="1077"/>
      <c r="K67" s="1077"/>
      <c r="L67" s="1076"/>
      <c r="M67" s="1077"/>
      <c r="N67" s="1077"/>
      <c r="O67" s="1076"/>
      <c r="P67" s="1077"/>
      <c r="Q67" s="1077"/>
      <c r="R67" s="1076"/>
      <c r="S67" s="1077"/>
      <c r="T67" s="1077"/>
      <c r="U67" s="1076"/>
      <c r="V67" s="1077"/>
      <c r="W67" s="1077"/>
      <c r="X67" s="1076"/>
      <c r="Y67" s="1077"/>
      <c r="Z67" s="1077"/>
      <c r="AA67" s="1076"/>
      <c r="AB67" s="1077"/>
      <c r="AC67" s="1077"/>
      <c r="AD67" s="1076"/>
      <c r="AE67" s="1077"/>
      <c r="AF67" s="1077"/>
      <c r="AG67" s="1076"/>
      <c r="AH67" s="1077"/>
    </row>
    <row r="68" spans="1:36" ht="13.5">
      <c r="A68" s="1076" t="s">
        <v>584</v>
      </c>
      <c r="B68" s="1076"/>
      <c r="C68" s="1076"/>
      <c r="D68" s="1077"/>
      <c r="E68" s="1076"/>
      <c r="F68" s="1076"/>
      <c r="G68" s="1077"/>
      <c r="H68" s="1076"/>
      <c r="I68" s="1076"/>
      <c r="J68" s="1077"/>
      <c r="K68" s="1076"/>
      <c r="L68" s="1076"/>
      <c r="M68" s="1077"/>
      <c r="N68" s="1076"/>
      <c r="O68" s="1076"/>
      <c r="P68" s="1077"/>
      <c r="Q68" s="1076"/>
      <c r="R68" s="1076"/>
      <c r="S68" s="1077"/>
      <c r="T68" s="1076"/>
      <c r="U68" s="1076"/>
      <c r="V68" s="1077"/>
      <c r="W68" s="1076"/>
      <c r="X68" s="1076"/>
      <c r="Y68" s="1077"/>
      <c r="Z68" s="1076"/>
      <c r="AA68" s="1076"/>
      <c r="AB68" s="1077"/>
      <c r="AC68" s="1076"/>
      <c r="AD68" s="1076"/>
      <c r="AE68" s="1077"/>
      <c r="AF68" s="1076"/>
      <c r="AG68" s="1076"/>
      <c r="AH68" s="1077"/>
    </row>
    <row r="69" spans="1:36">
      <c r="A69" s="139" t="s">
        <v>400</v>
      </c>
    </row>
    <row r="70" spans="1:36">
      <c r="A70" s="95" t="s">
        <v>997</v>
      </c>
    </row>
  </sheetData>
  <mergeCells count="13">
    <mergeCell ref="W5:Y5"/>
    <mergeCell ref="Z5:AB5"/>
    <mergeCell ref="AC5:AE5"/>
    <mergeCell ref="AF5:AH5"/>
    <mergeCell ref="A1:D1"/>
    <mergeCell ref="Q3:T3"/>
    <mergeCell ref="B5:D5"/>
    <mergeCell ref="E5:G5"/>
    <mergeCell ref="H5:J5"/>
    <mergeCell ref="K5:M5"/>
    <mergeCell ref="N5:P5"/>
    <mergeCell ref="Q5:S5"/>
    <mergeCell ref="T5:V5"/>
  </mergeCells>
  <hyperlinks>
    <hyperlink ref="A1:D1" location="Índice!A1" display="Volver al Índice" xr:uid="{6D42BF11-B243-4F1D-9798-E24DD0314B83}"/>
  </hyperlinks>
  <printOptions horizontalCentered="1"/>
  <pageMargins left="0.62992125984251968" right="0.78740157480314965" top="0.98425196850393704" bottom="0.98425196850393704" header="0" footer="0"/>
  <pageSetup paperSize="9" scale="75" fitToWidth="5" orientation="portrait" r:id="rId1"/>
  <headerFooter alignWithMargins="0">
    <oddHeader>Página &amp;P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D584A-B4E7-4D61-A5E5-9A9513C3BB54}">
  <dimension ref="A1:O73"/>
  <sheetViews>
    <sheetView showGridLines="0" workbookViewId="0"/>
  </sheetViews>
  <sheetFormatPr baseColWidth="10" defaultRowHeight="12.75"/>
  <cols>
    <col min="1" max="1" width="29.42578125" style="556" customWidth="1"/>
    <col min="2" max="2" width="9.140625" style="7" bestFit="1" customWidth="1"/>
    <col min="3" max="6" width="7.85546875" style="7" bestFit="1" customWidth="1"/>
    <col min="7" max="7" width="7.42578125" style="7" bestFit="1" customWidth="1"/>
    <col min="8" max="11" width="9.140625" style="7" customWidth="1"/>
    <col min="12" max="12" width="7.85546875" style="7" bestFit="1" customWidth="1"/>
    <col min="13" max="13" width="11.42578125" style="7"/>
    <col min="14" max="14" width="14.5703125" style="7" bestFit="1" customWidth="1"/>
    <col min="15" max="15" width="19.5703125" style="7" bestFit="1" customWidth="1"/>
    <col min="16" max="16384" width="11.42578125" style="7"/>
  </cols>
  <sheetData>
    <row r="1" spans="1:15" ht="18" customHeight="1">
      <c r="A1" s="1183" t="s">
        <v>1064</v>
      </c>
    </row>
    <row r="2" spans="1:15" ht="42.75" customHeight="1">
      <c r="A2" s="127" t="s">
        <v>960</v>
      </c>
      <c r="B2" s="127"/>
      <c r="C2" s="127"/>
      <c r="D2" s="127"/>
      <c r="E2" s="127"/>
      <c r="F2" s="127"/>
      <c r="G2" s="127"/>
      <c r="H2" s="127"/>
      <c r="I2" s="127"/>
      <c r="J2" s="127"/>
      <c r="K2" s="127"/>
      <c r="L2" s="127"/>
    </row>
    <row r="3" spans="1:15" ht="18.75">
      <c r="A3" s="558">
        <v>45473</v>
      </c>
      <c r="B3" s="558"/>
      <c r="C3" s="558"/>
      <c r="D3" s="558"/>
      <c r="E3" s="558"/>
      <c r="F3" s="558"/>
      <c r="G3" s="558"/>
      <c r="H3" s="558"/>
      <c r="I3" s="558"/>
      <c r="J3" s="558"/>
      <c r="K3" s="558"/>
      <c r="L3" s="558"/>
    </row>
    <row r="4" spans="1:15" ht="16.5">
      <c r="A4" s="503" t="s">
        <v>64</v>
      </c>
      <c r="B4" s="503"/>
      <c r="C4" s="503"/>
      <c r="D4" s="503"/>
      <c r="E4" s="503"/>
      <c r="F4" s="503"/>
      <c r="G4" s="503"/>
      <c r="H4" s="503"/>
      <c r="I4" s="503"/>
      <c r="J4" s="503"/>
      <c r="K4" s="503"/>
      <c r="L4" s="503"/>
    </row>
    <row r="5" spans="1:15" s="561" customFormat="1" ht="9" customHeight="1" thickBot="1">
      <c r="A5" s="559"/>
      <c r="B5" s="560"/>
      <c r="C5" s="560"/>
      <c r="D5" s="560"/>
      <c r="E5" s="560"/>
      <c r="F5" s="560"/>
      <c r="G5" s="560"/>
      <c r="H5" s="560"/>
      <c r="I5" s="560"/>
      <c r="J5" s="560"/>
      <c r="K5" s="560"/>
      <c r="L5" s="560"/>
    </row>
    <row r="6" spans="1:15" ht="96.75" customHeight="1">
      <c r="A6" s="181" t="s">
        <v>623</v>
      </c>
      <c r="B6" s="562" t="s">
        <v>28</v>
      </c>
      <c r="C6" s="563" t="s">
        <v>29</v>
      </c>
      <c r="D6" s="563" t="s">
        <v>30</v>
      </c>
      <c r="E6" s="563" t="s">
        <v>31</v>
      </c>
      <c r="F6" s="563" t="s">
        <v>32</v>
      </c>
      <c r="G6" s="563" t="s">
        <v>33</v>
      </c>
      <c r="H6" s="563" t="s">
        <v>34</v>
      </c>
      <c r="I6" s="563" t="s">
        <v>35</v>
      </c>
      <c r="J6" s="563" t="s">
        <v>36</v>
      </c>
      <c r="K6" s="563" t="s">
        <v>396</v>
      </c>
      <c r="L6" s="564" t="s">
        <v>38</v>
      </c>
    </row>
    <row r="7" spans="1:15" ht="13.5">
      <c r="A7" s="565" t="s">
        <v>624</v>
      </c>
      <c r="B7" s="1005" t="s">
        <v>67</v>
      </c>
      <c r="C7" s="1006" t="s">
        <v>67</v>
      </c>
      <c r="D7" s="1006" t="s">
        <v>67</v>
      </c>
      <c r="E7" s="1006" t="s">
        <v>67</v>
      </c>
      <c r="F7" s="1006" t="s">
        <v>67</v>
      </c>
      <c r="G7" s="1006" t="s">
        <v>67</v>
      </c>
      <c r="H7" s="1006" t="s">
        <v>67</v>
      </c>
      <c r="I7" s="1006">
        <v>100</v>
      </c>
      <c r="J7" s="1006" t="s">
        <v>67</v>
      </c>
      <c r="K7" s="1006" t="s">
        <v>67</v>
      </c>
      <c r="L7" s="1006">
        <v>15.16219773271523</v>
      </c>
      <c r="N7" s="1007"/>
    </row>
    <row r="8" spans="1:15" ht="13.5">
      <c r="A8" s="568" t="s">
        <v>625</v>
      </c>
      <c r="B8" s="1008" t="s">
        <v>67</v>
      </c>
      <c r="C8" s="515" t="s">
        <v>67</v>
      </c>
      <c r="D8" s="515" t="s">
        <v>67</v>
      </c>
      <c r="E8" s="515" t="s">
        <v>67</v>
      </c>
      <c r="F8" s="515" t="s">
        <v>67</v>
      </c>
      <c r="G8" s="515" t="s">
        <v>67</v>
      </c>
      <c r="H8" s="515" t="s">
        <v>67</v>
      </c>
      <c r="I8" s="515" t="s">
        <v>67</v>
      </c>
      <c r="J8" s="515" t="s">
        <v>67</v>
      </c>
      <c r="K8" s="515" t="s">
        <v>67</v>
      </c>
      <c r="L8" s="515" t="s">
        <v>67</v>
      </c>
    </row>
    <row r="9" spans="1:15" ht="13.5">
      <c r="A9" s="568" t="s">
        <v>392</v>
      </c>
      <c r="B9" s="1008" t="s">
        <v>67</v>
      </c>
      <c r="C9" s="515" t="s">
        <v>67</v>
      </c>
      <c r="D9" s="515" t="s">
        <v>67</v>
      </c>
      <c r="E9" s="515" t="s">
        <v>67</v>
      </c>
      <c r="F9" s="515" t="s">
        <v>67</v>
      </c>
      <c r="G9" s="515" t="s">
        <v>67</v>
      </c>
      <c r="H9" s="515" t="s">
        <v>67</v>
      </c>
      <c r="I9" s="515" t="s">
        <v>67</v>
      </c>
      <c r="J9" s="515" t="s">
        <v>67</v>
      </c>
      <c r="K9" s="515" t="s">
        <v>67</v>
      </c>
      <c r="L9" s="515" t="s">
        <v>67</v>
      </c>
    </row>
    <row r="10" spans="1:15" ht="13.5">
      <c r="A10" s="568" t="s">
        <v>397</v>
      </c>
      <c r="B10" s="1008" t="s">
        <v>67</v>
      </c>
      <c r="C10" s="515" t="s">
        <v>67</v>
      </c>
      <c r="D10" s="515" t="s">
        <v>67</v>
      </c>
      <c r="E10" s="515" t="s">
        <v>67</v>
      </c>
      <c r="F10" s="515" t="s">
        <v>67</v>
      </c>
      <c r="G10" s="515" t="s">
        <v>67</v>
      </c>
      <c r="H10" s="515" t="s">
        <v>67</v>
      </c>
      <c r="I10" s="515" t="s">
        <v>67</v>
      </c>
      <c r="J10" s="515" t="s">
        <v>67</v>
      </c>
      <c r="K10" s="515" t="s">
        <v>67</v>
      </c>
      <c r="L10" s="515" t="s">
        <v>67</v>
      </c>
    </row>
    <row r="11" spans="1:15" ht="13.5">
      <c r="A11" s="568" t="s">
        <v>626</v>
      </c>
      <c r="B11" s="1008" t="s">
        <v>67</v>
      </c>
      <c r="C11" s="515" t="s">
        <v>67</v>
      </c>
      <c r="D11" s="515" t="s">
        <v>67</v>
      </c>
      <c r="E11" s="515" t="s">
        <v>67</v>
      </c>
      <c r="F11" s="515" t="s">
        <v>67</v>
      </c>
      <c r="G11" s="515" t="s">
        <v>67</v>
      </c>
      <c r="H11" s="515" t="s">
        <v>67</v>
      </c>
      <c r="I11" s="515">
        <v>100</v>
      </c>
      <c r="J11" s="515" t="s">
        <v>67</v>
      </c>
      <c r="K11" s="515" t="s">
        <v>67</v>
      </c>
      <c r="L11" s="515">
        <v>100</v>
      </c>
    </row>
    <row r="12" spans="1:15" ht="13.5">
      <c r="A12" s="568" t="s">
        <v>627</v>
      </c>
      <c r="B12" s="1008" t="s">
        <v>67</v>
      </c>
      <c r="C12" s="515" t="s">
        <v>67</v>
      </c>
      <c r="D12" s="515" t="s">
        <v>67</v>
      </c>
      <c r="E12" s="515" t="s">
        <v>67</v>
      </c>
      <c r="F12" s="515" t="s">
        <v>67</v>
      </c>
      <c r="G12" s="515" t="s">
        <v>67</v>
      </c>
      <c r="H12" s="515" t="s">
        <v>67</v>
      </c>
      <c r="I12" s="515" t="s">
        <v>67</v>
      </c>
      <c r="J12" s="515" t="s">
        <v>67</v>
      </c>
      <c r="K12" s="515" t="s">
        <v>67</v>
      </c>
      <c r="L12" s="515" t="s">
        <v>67</v>
      </c>
      <c r="O12" s="1009"/>
    </row>
    <row r="13" spans="1:15" ht="13.5">
      <c r="A13" s="568" t="s">
        <v>628</v>
      </c>
      <c r="B13" s="1008" t="s">
        <v>67</v>
      </c>
      <c r="C13" s="515" t="s">
        <v>67</v>
      </c>
      <c r="D13" s="515" t="s">
        <v>67</v>
      </c>
      <c r="E13" s="515" t="s">
        <v>67</v>
      </c>
      <c r="F13" s="515" t="s">
        <v>67</v>
      </c>
      <c r="G13" s="515" t="s">
        <v>67</v>
      </c>
      <c r="H13" s="515" t="s">
        <v>67</v>
      </c>
      <c r="I13" s="515" t="s">
        <v>67</v>
      </c>
      <c r="J13" s="515" t="s">
        <v>67</v>
      </c>
      <c r="K13" s="515" t="s">
        <v>67</v>
      </c>
      <c r="L13" s="515" t="s">
        <v>67</v>
      </c>
    </row>
    <row r="14" spans="1:15" ht="13.5" hidden="1">
      <c r="A14" s="568" t="s">
        <v>629</v>
      </c>
      <c r="B14" s="1008" t="s">
        <v>67</v>
      </c>
      <c r="C14" s="515" t="s">
        <v>67</v>
      </c>
      <c r="D14" s="515" t="s">
        <v>67</v>
      </c>
      <c r="E14" s="515" t="s">
        <v>67</v>
      </c>
      <c r="F14" s="515" t="s">
        <v>67</v>
      </c>
      <c r="G14" s="515" t="s">
        <v>67</v>
      </c>
      <c r="H14" s="515" t="s">
        <v>67</v>
      </c>
      <c r="I14" s="515" t="s">
        <v>67</v>
      </c>
      <c r="J14" s="515" t="s">
        <v>67</v>
      </c>
      <c r="K14" s="515" t="s">
        <v>67</v>
      </c>
      <c r="L14" s="515" t="s">
        <v>67</v>
      </c>
    </row>
    <row r="15" spans="1:15" ht="3" customHeight="1">
      <c r="A15" s="568"/>
      <c r="B15" s="1008" t="s">
        <v>67</v>
      </c>
      <c r="C15" s="515" t="s">
        <v>67</v>
      </c>
      <c r="D15" s="515" t="s">
        <v>67</v>
      </c>
      <c r="E15" s="515" t="s">
        <v>67</v>
      </c>
      <c r="F15" s="515" t="s">
        <v>67</v>
      </c>
      <c r="G15" s="515" t="s">
        <v>67</v>
      </c>
      <c r="H15" s="515" t="s">
        <v>67</v>
      </c>
      <c r="I15" s="515" t="s">
        <v>67</v>
      </c>
      <c r="J15" s="515" t="s">
        <v>67</v>
      </c>
      <c r="K15" s="515" t="s">
        <v>67</v>
      </c>
      <c r="L15" s="515" t="s">
        <v>67</v>
      </c>
    </row>
    <row r="16" spans="1:15" ht="13.5">
      <c r="A16" s="565" t="s">
        <v>630</v>
      </c>
      <c r="B16" s="1005" t="s">
        <v>67</v>
      </c>
      <c r="C16" s="1006" t="s">
        <v>67</v>
      </c>
      <c r="D16" s="1006" t="s">
        <v>67</v>
      </c>
      <c r="E16" s="1006" t="s">
        <v>67</v>
      </c>
      <c r="F16" s="1006" t="s">
        <v>67</v>
      </c>
      <c r="G16" s="1006" t="s">
        <v>67</v>
      </c>
      <c r="H16" s="1006">
        <v>0.51735517121626218</v>
      </c>
      <c r="I16" s="1006">
        <v>100</v>
      </c>
      <c r="J16" s="1006" t="s">
        <v>67</v>
      </c>
      <c r="K16" s="1006" t="s">
        <v>67</v>
      </c>
      <c r="L16" s="1006">
        <v>3.7366247354065441</v>
      </c>
    </row>
    <row r="17" spans="1:12" ht="13.5">
      <c r="A17" s="568" t="s">
        <v>625</v>
      </c>
      <c r="B17" s="1008" t="s">
        <v>67</v>
      </c>
      <c r="C17" s="515" t="s">
        <v>67</v>
      </c>
      <c r="D17" s="515" t="s">
        <v>67</v>
      </c>
      <c r="E17" s="515" t="s">
        <v>67</v>
      </c>
      <c r="F17" s="515" t="s">
        <v>67</v>
      </c>
      <c r="G17" s="515" t="s">
        <v>67</v>
      </c>
      <c r="H17" s="515" t="s">
        <v>67</v>
      </c>
      <c r="I17" s="515" t="s">
        <v>67</v>
      </c>
      <c r="J17" s="515" t="s">
        <v>67</v>
      </c>
      <c r="K17" s="515" t="s">
        <v>67</v>
      </c>
      <c r="L17" s="515" t="s">
        <v>67</v>
      </c>
    </row>
    <row r="18" spans="1:12" ht="13.5">
      <c r="A18" s="568" t="s">
        <v>392</v>
      </c>
      <c r="B18" s="1008" t="s">
        <v>67</v>
      </c>
      <c r="C18" s="515" t="s">
        <v>67</v>
      </c>
      <c r="D18" s="515" t="s">
        <v>67</v>
      </c>
      <c r="E18" s="515" t="s">
        <v>67</v>
      </c>
      <c r="F18" s="515" t="s">
        <v>67</v>
      </c>
      <c r="G18" s="515" t="s">
        <v>67</v>
      </c>
      <c r="H18" s="515" t="s">
        <v>67</v>
      </c>
      <c r="I18" s="515" t="s">
        <v>67</v>
      </c>
      <c r="J18" s="515" t="s">
        <v>67</v>
      </c>
      <c r="K18" s="515" t="s">
        <v>67</v>
      </c>
      <c r="L18" s="515" t="s">
        <v>67</v>
      </c>
    </row>
    <row r="19" spans="1:12" ht="13.5">
      <c r="A19" s="568" t="s">
        <v>397</v>
      </c>
      <c r="B19" s="1008" t="s">
        <v>67</v>
      </c>
      <c r="C19" s="515" t="s">
        <v>67</v>
      </c>
      <c r="D19" s="515" t="s">
        <v>67</v>
      </c>
      <c r="E19" s="515" t="s">
        <v>67</v>
      </c>
      <c r="F19" s="515" t="s">
        <v>67</v>
      </c>
      <c r="G19" s="515" t="s">
        <v>67</v>
      </c>
      <c r="H19" s="515">
        <v>1.5039832867904994</v>
      </c>
      <c r="I19" s="515" t="s">
        <v>67</v>
      </c>
      <c r="J19" s="515" t="s">
        <v>67</v>
      </c>
      <c r="K19" s="515" t="s">
        <v>67</v>
      </c>
      <c r="L19" s="515">
        <v>1.5039832867904994</v>
      </c>
    </row>
    <row r="20" spans="1:12" ht="13.5">
      <c r="A20" s="568" t="s">
        <v>626</v>
      </c>
      <c r="B20" s="1008" t="s">
        <v>67</v>
      </c>
      <c r="C20" s="515" t="s">
        <v>67</v>
      </c>
      <c r="D20" s="515" t="s">
        <v>67</v>
      </c>
      <c r="E20" s="515" t="s">
        <v>67</v>
      </c>
      <c r="F20" s="515" t="s">
        <v>67</v>
      </c>
      <c r="G20" s="515" t="s">
        <v>67</v>
      </c>
      <c r="H20" s="515" t="s">
        <v>67</v>
      </c>
      <c r="I20" s="515">
        <v>100</v>
      </c>
      <c r="J20" s="515" t="s">
        <v>67</v>
      </c>
      <c r="K20" s="515" t="s">
        <v>67</v>
      </c>
      <c r="L20" s="515">
        <v>100</v>
      </c>
    </row>
    <row r="21" spans="1:12" ht="13.5">
      <c r="A21" s="568" t="s">
        <v>627</v>
      </c>
      <c r="B21" s="1008" t="s">
        <v>67</v>
      </c>
      <c r="C21" s="515" t="s">
        <v>67</v>
      </c>
      <c r="D21" s="515" t="s">
        <v>67</v>
      </c>
      <c r="E21" s="515" t="s">
        <v>67</v>
      </c>
      <c r="F21" s="515" t="s">
        <v>67</v>
      </c>
      <c r="G21" s="515" t="s">
        <v>67</v>
      </c>
      <c r="H21" s="515" t="s">
        <v>67</v>
      </c>
      <c r="I21" s="515" t="s">
        <v>67</v>
      </c>
      <c r="J21" s="515" t="s">
        <v>67</v>
      </c>
      <c r="K21" s="515" t="s">
        <v>67</v>
      </c>
      <c r="L21" s="515" t="s">
        <v>67</v>
      </c>
    </row>
    <row r="22" spans="1:12" ht="13.5">
      <c r="A22" s="568" t="s">
        <v>628</v>
      </c>
      <c r="B22" s="1008" t="s">
        <v>67</v>
      </c>
      <c r="C22" s="515" t="s">
        <v>67</v>
      </c>
      <c r="D22" s="515" t="s">
        <v>67</v>
      </c>
      <c r="E22" s="515" t="s">
        <v>67</v>
      </c>
      <c r="F22" s="515" t="s">
        <v>67</v>
      </c>
      <c r="G22" s="515" t="s">
        <v>67</v>
      </c>
      <c r="H22" s="515" t="s">
        <v>67</v>
      </c>
      <c r="I22" s="515" t="s">
        <v>67</v>
      </c>
      <c r="J22" s="515" t="s">
        <v>67</v>
      </c>
      <c r="K22" s="515" t="s">
        <v>67</v>
      </c>
      <c r="L22" s="515" t="s">
        <v>67</v>
      </c>
    </row>
    <row r="23" spans="1:12" ht="13.5" hidden="1">
      <c r="A23" s="568" t="s">
        <v>629</v>
      </c>
      <c r="B23" s="1008" t="s">
        <v>67</v>
      </c>
      <c r="C23" s="515" t="s">
        <v>67</v>
      </c>
      <c r="D23" s="515" t="s">
        <v>67</v>
      </c>
      <c r="E23" s="515" t="s">
        <v>67</v>
      </c>
      <c r="F23" s="515" t="s">
        <v>67</v>
      </c>
      <c r="G23" s="515" t="s">
        <v>67</v>
      </c>
      <c r="H23" s="515" t="s">
        <v>67</v>
      </c>
      <c r="I23" s="515" t="s">
        <v>67</v>
      </c>
      <c r="J23" s="515" t="s">
        <v>67</v>
      </c>
      <c r="K23" s="515" t="s">
        <v>67</v>
      </c>
      <c r="L23" s="515" t="s">
        <v>67</v>
      </c>
    </row>
    <row r="24" spans="1:12" ht="2.25" customHeight="1">
      <c r="A24" s="568"/>
      <c r="B24" s="1008" t="s">
        <v>67</v>
      </c>
      <c r="C24" s="515" t="s">
        <v>67</v>
      </c>
      <c r="D24" s="515" t="s">
        <v>67</v>
      </c>
      <c r="E24" s="515" t="s">
        <v>67</v>
      </c>
      <c r="F24" s="515" t="s">
        <v>67</v>
      </c>
      <c r="G24" s="515" t="s">
        <v>67</v>
      </c>
      <c r="H24" s="515" t="s">
        <v>67</v>
      </c>
      <c r="I24" s="515" t="s">
        <v>67</v>
      </c>
      <c r="J24" s="515" t="s">
        <v>67</v>
      </c>
      <c r="K24" s="515" t="s">
        <v>67</v>
      </c>
      <c r="L24" s="515" t="s">
        <v>67</v>
      </c>
    </row>
    <row r="25" spans="1:12" ht="13.5">
      <c r="A25" s="565" t="s">
        <v>631</v>
      </c>
      <c r="B25" s="1005">
        <v>26.814990017688835</v>
      </c>
      <c r="C25" s="1006">
        <v>32.420332959937902</v>
      </c>
      <c r="D25" s="1006">
        <v>20.2573377602404</v>
      </c>
      <c r="E25" s="1006">
        <v>7.0509709617767813</v>
      </c>
      <c r="F25" s="1006">
        <v>28.076712313582501</v>
      </c>
      <c r="G25" s="1006">
        <v>30.75525335972462</v>
      </c>
      <c r="H25" s="1006">
        <v>9.6865022495309532</v>
      </c>
      <c r="I25" s="1006">
        <v>10.326028606284824</v>
      </c>
      <c r="J25" s="1006">
        <v>72.836129854532217</v>
      </c>
      <c r="K25" s="1006">
        <v>15.637404429118391</v>
      </c>
      <c r="L25" s="1006">
        <v>12.920582096133748</v>
      </c>
    </row>
    <row r="26" spans="1:12" ht="13.5">
      <c r="A26" s="568" t="s">
        <v>625</v>
      </c>
      <c r="B26" s="1008">
        <v>29.55233657184489</v>
      </c>
      <c r="C26" s="515" t="s">
        <v>67</v>
      </c>
      <c r="D26" s="515" t="s">
        <v>67</v>
      </c>
      <c r="E26" s="515" t="s">
        <v>67</v>
      </c>
      <c r="F26" s="515" t="s">
        <v>67</v>
      </c>
      <c r="G26" s="515">
        <v>29.225555053596956</v>
      </c>
      <c r="H26" s="515" t="s">
        <v>67</v>
      </c>
      <c r="I26" s="515" t="s">
        <v>67</v>
      </c>
      <c r="J26" s="515" t="s">
        <v>67</v>
      </c>
      <c r="K26" s="515" t="s">
        <v>67</v>
      </c>
      <c r="L26" s="515">
        <v>29.242519049216824</v>
      </c>
    </row>
    <row r="27" spans="1:12" ht="13.5">
      <c r="A27" s="568" t="s">
        <v>392</v>
      </c>
      <c r="B27" s="1008" t="s">
        <v>67</v>
      </c>
      <c r="C27" s="515" t="s">
        <v>67</v>
      </c>
      <c r="D27" s="515" t="s">
        <v>67</v>
      </c>
      <c r="E27" s="515" t="s">
        <v>67</v>
      </c>
      <c r="F27" s="515" t="s">
        <v>67</v>
      </c>
      <c r="G27" s="515" t="s">
        <v>67</v>
      </c>
      <c r="H27" s="515" t="s">
        <v>67</v>
      </c>
      <c r="I27" s="515" t="s">
        <v>67</v>
      </c>
      <c r="J27" s="515" t="s">
        <v>67</v>
      </c>
      <c r="K27" s="515" t="s">
        <v>67</v>
      </c>
      <c r="L27" s="515" t="s">
        <v>67</v>
      </c>
    </row>
    <row r="28" spans="1:12" ht="13.5">
      <c r="A28" s="568" t="s">
        <v>397</v>
      </c>
      <c r="B28" s="1008">
        <v>27.4868566824697</v>
      </c>
      <c r="C28" s="515">
        <v>32.420332959937902</v>
      </c>
      <c r="D28" s="515">
        <v>20.2573377602404</v>
      </c>
      <c r="E28" s="515">
        <v>7.0509709617767813</v>
      </c>
      <c r="F28" s="515">
        <v>28.076712313582501</v>
      </c>
      <c r="G28" s="515">
        <v>93.086580148848981</v>
      </c>
      <c r="H28" s="515">
        <v>10.292207828182805</v>
      </c>
      <c r="I28" s="515">
        <v>10.326028606284824</v>
      </c>
      <c r="J28" s="515">
        <v>74.768725091674924</v>
      </c>
      <c r="K28" s="515">
        <v>15.637404429118391</v>
      </c>
      <c r="L28" s="515">
        <v>13.08785609590595</v>
      </c>
    </row>
    <row r="29" spans="1:12" ht="13.5">
      <c r="A29" s="568" t="s">
        <v>626</v>
      </c>
      <c r="B29" s="1008" t="s">
        <v>67</v>
      </c>
      <c r="C29" s="515" t="s">
        <v>67</v>
      </c>
      <c r="D29" s="515" t="s">
        <v>67</v>
      </c>
      <c r="E29" s="515" t="s">
        <v>67</v>
      </c>
      <c r="F29" s="515" t="s">
        <v>67</v>
      </c>
      <c r="G29" s="515" t="s">
        <v>67</v>
      </c>
      <c r="H29" s="515" t="s">
        <v>67</v>
      </c>
      <c r="I29" s="515" t="s">
        <v>67</v>
      </c>
      <c r="J29" s="515" t="s">
        <v>67</v>
      </c>
      <c r="K29" s="515" t="s">
        <v>67</v>
      </c>
      <c r="L29" s="515" t="s">
        <v>67</v>
      </c>
    </row>
    <row r="30" spans="1:12" ht="13.5">
      <c r="A30" s="568" t="s">
        <v>627</v>
      </c>
      <c r="B30" s="1008" t="s">
        <v>67</v>
      </c>
      <c r="C30" s="515" t="s">
        <v>67</v>
      </c>
      <c r="D30" s="515" t="s">
        <v>67</v>
      </c>
      <c r="E30" s="515" t="s">
        <v>67</v>
      </c>
      <c r="F30" s="515" t="s">
        <v>67</v>
      </c>
      <c r="G30" s="515" t="s">
        <v>67</v>
      </c>
      <c r="H30" s="515">
        <v>8.1038747583035281E-2</v>
      </c>
      <c r="I30" s="515" t="s">
        <v>67</v>
      </c>
      <c r="J30" s="515" t="s">
        <v>67</v>
      </c>
      <c r="K30" s="515" t="s">
        <v>67</v>
      </c>
      <c r="L30" s="515">
        <v>8.1038747583035281E-2</v>
      </c>
    </row>
    <row r="31" spans="1:12" ht="13.5">
      <c r="A31" s="568" t="s">
        <v>628</v>
      </c>
      <c r="B31" s="1008" t="s">
        <v>67</v>
      </c>
      <c r="C31" s="515" t="s">
        <v>67</v>
      </c>
      <c r="D31" s="515" t="s">
        <v>67</v>
      </c>
      <c r="E31" s="515" t="s">
        <v>67</v>
      </c>
      <c r="F31" s="515" t="s">
        <v>67</v>
      </c>
      <c r="G31" s="515" t="s">
        <v>67</v>
      </c>
      <c r="H31" s="515" t="s">
        <v>67</v>
      </c>
      <c r="I31" s="515" t="s">
        <v>67</v>
      </c>
      <c r="J31" s="515" t="s">
        <v>67</v>
      </c>
      <c r="K31" s="515" t="s">
        <v>67</v>
      </c>
      <c r="L31" s="515" t="s">
        <v>67</v>
      </c>
    </row>
    <row r="32" spans="1:12" ht="13.5" hidden="1">
      <c r="A32" s="568" t="s">
        <v>629</v>
      </c>
      <c r="B32" s="1008">
        <v>13.262132432272086</v>
      </c>
      <c r="C32" s="515" t="s">
        <v>67</v>
      </c>
      <c r="D32" s="515" t="s">
        <v>67</v>
      </c>
      <c r="E32" s="515" t="s">
        <v>67</v>
      </c>
      <c r="F32" s="515" t="s">
        <v>67</v>
      </c>
      <c r="G32" s="515" t="s">
        <v>67</v>
      </c>
      <c r="H32" s="515" t="s">
        <v>67</v>
      </c>
      <c r="I32" s="515" t="s">
        <v>67</v>
      </c>
      <c r="J32" s="515" t="s">
        <v>67</v>
      </c>
      <c r="K32" s="515" t="s">
        <v>67</v>
      </c>
      <c r="L32" s="515">
        <v>13.262132432272086</v>
      </c>
    </row>
    <row r="33" spans="1:12" ht="3.75" customHeight="1">
      <c r="A33" s="568"/>
      <c r="B33" s="1008" t="s">
        <v>67</v>
      </c>
      <c r="C33" s="515" t="s">
        <v>67</v>
      </c>
      <c r="D33" s="515" t="s">
        <v>67</v>
      </c>
      <c r="E33" s="515" t="s">
        <v>67</v>
      </c>
      <c r="F33" s="515" t="s">
        <v>67</v>
      </c>
      <c r="G33" s="515" t="s">
        <v>67</v>
      </c>
      <c r="H33" s="515" t="s">
        <v>67</v>
      </c>
      <c r="I33" s="515" t="s">
        <v>67</v>
      </c>
      <c r="J33" s="515" t="s">
        <v>67</v>
      </c>
      <c r="K33" s="515" t="s">
        <v>67</v>
      </c>
      <c r="L33" s="515" t="s">
        <v>67</v>
      </c>
    </row>
    <row r="34" spans="1:12" ht="13.5">
      <c r="A34" s="565" t="s">
        <v>632</v>
      </c>
      <c r="B34" s="1005">
        <v>34.325354961764084</v>
      </c>
      <c r="C34" s="1006">
        <v>8.5536329479237843</v>
      </c>
      <c r="D34" s="1006">
        <v>9.2434495321679666</v>
      </c>
      <c r="E34" s="1006">
        <v>16.143312068470923</v>
      </c>
      <c r="F34" s="1006">
        <v>16.31399892462839</v>
      </c>
      <c r="G34" s="1006" t="s">
        <v>67</v>
      </c>
      <c r="H34" s="1006">
        <v>10.767357413589522</v>
      </c>
      <c r="I34" s="1006">
        <v>11.801732093106276</v>
      </c>
      <c r="J34" s="1006">
        <v>27.478216746659971</v>
      </c>
      <c r="K34" s="1006">
        <v>6.1501812620748959</v>
      </c>
      <c r="L34" s="1006">
        <v>10.221446248699769</v>
      </c>
    </row>
    <row r="35" spans="1:12" ht="13.5">
      <c r="A35" s="568" t="s">
        <v>625</v>
      </c>
      <c r="B35" s="1008" t="s">
        <v>67</v>
      </c>
      <c r="C35" s="515" t="s">
        <v>67</v>
      </c>
      <c r="D35" s="515" t="s">
        <v>67</v>
      </c>
      <c r="E35" s="515" t="s">
        <v>67</v>
      </c>
      <c r="F35" s="515" t="s">
        <v>67</v>
      </c>
      <c r="G35" s="515" t="s">
        <v>67</v>
      </c>
      <c r="H35" s="515" t="s">
        <v>67</v>
      </c>
      <c r="I35" s="515" t="s">
        <v>67</v>
      </c>
      <c r="J35" s="515" t="s">
        <v>67</v>
      </c>
      <c r="K35" s="515" t="s">
        <v>67</v>
      </c>
      <c r="L35" s="515" t="s">
        <v>67</v>
      </c>
    </row>
    <row r="36" spans="1:12" ht="13.5">
      <c r="A36" s="568" t="s">
        <v>392</v>
      </c>
      <c r="B36" s="1008" t="s">
        <v>67</v>
      </c>
      <c r="C36" s="515" t="s">
        <v>67</v>
      </c>
      <c r="D36" s="515" t="s">
        <v>67</v>
      </c>
      <c r="E36" s="515" t="s">
        <v>67</v>
      </c>
      <c r="F36" s="515" t="s">
        <v>67</v>
      </c>
      <c r="G36" s="515" t="s">
        <v>67</v>
      </c>
      <c r="H36" s="515" t="s">
        <v>67</v>
      </c>
      <c r="I36" s="515" t="s">
        <v>67</v>
      </c>
      <c r="J36" s="515" t="s">
        <v>67</v>
      </c>
      <c r="K36" s="515" t="s">
        <v>67</v>
      </c>
      <c r="L36" s="515" t="s">
        <v>67</v>
      </c>
    </row>
    <row r="37" spans="1:12" ht="13.5">
      <c r="A37" s="568" t="s">
        <v>397</v>
      </c>
      <c r="B37" s="1008">
        <v>34.323912035376523</v>
      </c>
      <c r="C37" s="515">
        <v>8.5536329479237843</v>
      </c>
      <c r="D37" s="515">
        <v>9.2434495321679666</v>
      </c>
      <c r="E37" s="515">
        <v>16.143312068470923</v>
      </c>
      <c r="F37" s="515">
        <v>16.31399892462839</v>
      </c>
      <c r="G37" s="515" t="s">
        <v>67</v>
      </c>
      <c r="H37" s="515">
        <v>10.834395138664311</v>
      </c>
      <c r="I37" s="515">
        <v>11.748897616644067</v>
      </c>
      <c r="J37" s="515">
        <v>27.478216746659971</v>
      </c>
      <c r="K37" s="515">
        <v>6.1501812620748959</v>
      </c>
      <c r="L37" s="515">
        <v>10.221785043871391</v>
      </c>
    </row>
    <row r="38" spans="1:12" ht="13.5">
      <c r="A38" s="568" t="s">
        <v>626</v>
      </c>
      <c r="B38" s="1008" t="s">
        <v>67</v>
      </c>
      <c r="C38" s="515" t="s">
        <v>67</v>
      </c>
      <c r="D38" s="515" t="s">
        <v>67</v>
      </c>
      <c r="E38" s="515" t="s">
        <v>67</v>
      </c>
      <c r="F38" s="515" t="s">
        <v>67</v>
      </c>
      <c r="G38" s="515" t="s">
        <v>67</v>
      </c>
      <c r="H38" s="515" t="s">
        <v>67</v>
      </c>
      <c r="I38" s="515">
        <v>100</v>
      </c>
      <c r="J38" s="515" t="s">
        <v>67</v>
      </c>
      <c r="K38" s="515" t="s">
        <v>67</v>
      </c>
      <c r="L38" s="515">
        <v>100</v>
      </c>
    </row>
    <row r="39" spans="1:12" ht="13.5">
      <c r="A39" s="568" t="s">
        <v>627</v>
      </c>
      <c r="B39" s="1008" t="s">
        <v>67</v>
      </c>
      <c r="C39" s="515" t="s">
        <v>67</v>
      </c>
      <c r="D39" s="515" t="s">
        <v>67</v>
      </c>
      <c r="E39" s="515" t="s">
        <v>67</v>
      </c>
      <c r="F39" s="515" t="s">
        <v>67</v>
      </c>
      <c r="G39" s="515" t="s">
        <v>67</v>
      </c>
      <c r="H39" s="515" t="s">
        <v>67</v>
      </c>
      <c r="I39" s="515" t="s">
        <v>67</v>
      </c>
      <c r="J39" s="515" t="s">
        <v>67</v>
      </c>
      <c r="K39" s="515" t="s">
        <v>67</v>
      </c>
      <c r="L39" s="515" t="s">
        <v>67</v>
      </c>
    </row>
    <row r="40" spans="1:12" ht="13.5">
      <c r="A40" s="568" t="s">
        <v>628</v>
      </c>
      <c r="B40" s="1008" t="s">
        <v>67</v>
      </c>
      <c r="C40" s="515" t="s">
        <v>67</v>
      </c>
      <c r="D40" s="515" t="s">
        <v>67</v>
      </c>
      <c r="E40" s="515" t="s">
        <v>67</v>
      </c>
      <c r="F40" s="515" t="s">
        <v>67</v>
      </c>
      <c r="G40" s="515" t="s">
        <v>67</v>
      </c>
      <c r="H40" s="515" t="s">
        <v>67</v>
      </c>
      <c r="I40" s="515" t="s">
        <v>67</v>
      </c>
      <c r="J40" s="515" t="s">
        <v>67</v>
      </c>
      <c r="K40" s="515" t="s">
        <v>67</v>
      </c>
      <c r="L40" s="515" t="s">
        <v>67</v>
      </c>
    </row>
    <row r="41" spans="1:12" ht="13.5" hidden="1">
      <c r="A41" s="568" t="s">
        <v>629</v>
      </c>
      <c r="B41" s="1008">
        <v>38.042848870874344</v>
      </c>
      <c r="C41" s="515" t="s">
        <v>67</v>
      </c>
      <c r="D41" s="515" t="s">
        <v>67</v>
      </c>
      <c r="E41" s="515" t="s">
        <v>67</v>
      </c>
      <c r="F41" s="515" t="s">
        <v>67</v>
      </c>
      <c r="G41" s="515" t="s">
        <v>67</v>
      </c>
      <c r="H41" s="515" t="s">
        <v>67</v>
      </c>
      <c r="I41" s="515" t="s">
        <v>67</v>
      </c>
      <c r="J41" s="515" t="s">
        <v>67</v>
      </c>
      <c r="K41" s="515" t="s">
        <v>67</v>
      </c>
      <c r="L41" s="515">
        <v>38.042848870874344</v>
      </c>
    </row>
    <row r="42" spans="1:12" ht="3" customHeight="1">
      <c r="A42" s="568"/>
      <c r="B42" s="1008" t="s">
        <v>67</v>
      </c>
      <c r="C42" s="515" t="s">
        <v>67</v>
      </c>
      <c r="D42" s="515" t="s">
        <v>67</v>
      </c>
      <c r="E42" s="515" t="s">
        <v>67</v>
      </c>
      <c r="F42" s="515" t="s">
        <v>67</v>
      </c>
      <c r="G42" s="515" t="s">
        <v>67</v>
      </c>
      <c r="H42" s="515" t="s">
        <v>67</v>
      </c>
      <c r="I42" s="515" t="s">
        <v>67</v>
      </c>
      <c r="J42" s="515" t="s">
        <v>67</v>
      </c>
      <c r="K42" s="515" t="s">
        <v>67</v>
      </c>
      <c r="L42" s="515" t="s">
        <v>67</v>
      </c>
    </row>
    <row r="43" spans="1:12" ht="13.5">
      <c r="A43" s="565" t="s">
        <v>633</v>
      </c>
      <c r="B43" s="1005">
        <v>43.950641018938455</v>
      </c>
      <c r="C43" s="1006">
        <v>9.3058945561912676</v>
      </c>
      <c r="D43" s="1006">
        <v>6.9124003136740235</v>
      </c>
      <c r="E43" s="1006">
        <v>13.314984984934799</v>
      </c>
      <c r="F43" s="1006">
        <v>12.210014429580244</v>
      </c>
      <c r="G43" s="1006" t="s">
        <v>67</v>
      </c>
      <c r="H43" s="1006">
        <v>2.9111779144915544</v>
      </c>
      <c r="I43" s="1006">
        <v>10.341931716092672</v>
      </c>
      <c r="J43" s="1006">
        <v>12.538047196150917</v>
      </c>
      <c r="K43" s="1006">
        <v>7.9857010110099536</v>
      </c>
      <c r="L43" s="1006">
        <v>9.0687577101244248</v>
      </c>
    </row>
    <row r="44" spans="1:12" ht="13.5" customHeight="1">
      <c r="A44" s="568" t="s">
        <v>625</v>
      </c>
      <c r="B44" s="1008" t="s">
        <v>67</v>
      </c>
      <c r="C44" s="515" t="s">
        <v>67</v>
      </c>
      <c r="D44" s="515" t="s">
        <v>67</v>
      </c>
      <c r="E44" s="515" t="s">
        <v>67</v>
      </c>
      <c r="F44" s="515" t="s">
        <v>67</v>
      </c>
      <c r="G44" s="515" t="s">
        <v>67</v>
      </c>
      <c r="H44" s="515" t="s">
        <v>67</v>
      </c>
      <c r="I44" s="515" t="s">
        <v>67</v>
      </c>
      <c r="J44" s="515" t="s">
        <v>67</v>
      </c>
      <c r="K44" s="515" t="s">
        <v>67</v>
      </c>
      <c r="L44" s="515" t="s">
        <v>67</v>
      </c>
    </row>
    <row r="45" spans="1:12" ht="13.5">
      <c r="A45" s="568" t="s">
        <v>392</v>
      </c>
      <c r="B45" s="1008" t="s">
        <v>67</v>
      </c>
      <c r="C45" s="515" t="s">
        <v>67</v>
      </c>
      <c r="D45" s="515" t="s">
        <v>67</v>
      </c>
      <c r="E45" s="515" t="s">
        <v>67</v>
      </c>
      <c r="F45" s="515" t="s">
        <v>67</v>
      </c>
      <c r="G45" s="515" t="s">
        <v>67</v>
      </c>
      <c r="H45" s="515" t="s">
        <v>67</v>
      </c>
      <c r="I45" s="515" t="s">
        <v>67</v>
      </c>
      <c r="J45" s="515" t="s">
        <v>67</v>
      </c>
      <c r="K45" s="515" t="s">
        <v>67</v>
      </c>
      <c r="L45" s="515" t="s">
        <v>67</v>
      </c>
    </row>
    <row r="46" spans="1:12" ht="12.75" customHeight="1">
      <c r="A46" s="568" t="s">
        <v>397</v>
      </c>
      <c r="B46" s="1008">
        <v>44.169449158842355</v>
      </c>
      <c r="C46" s="515">
        <v>9.3058945561912676</v>
      </c>
      <c r="D46" s="515">
        <v>6.9124003136740235</v>
      </c>
      <c r="E46" s="515">
        <v>13.314984984934799</v>
      </c>
      <c r="F46" s="515">
        <v>12.210014429580244</v>
      </c>
      <c r="G46" s="515" t="s">
        <v>67</v>
      </c>
      <c r="H46" s="515">
        <v>2.9227419219149158</v>
      </c>
      <c r="I46" s="515">
        <v>10.341931716092672</v>
      </c>
      <c r="J46" s="515">
        <v>12.538047196150917</v>
      </c>
      <c r="K46" s="515">
        <v>7.9857010110099536</v>
      </c>
      <c r="L46" s="515">
        <v>9.0688871281091501</v>
      </c>
    </row>
    <row r="47" spans="1:12" ht="13.5">
      <c r="A47" s="568" t="s">
        <v>626</v>
      </c>
      <c r="B47" s="1008" t="s">
        <v>67</v>
      </c>
      <c r="C47" s="515" t="s">
        <v>67</v>
      </c>
      <c r="D47" s="515" t="s">
        <v>67</v>
      </c>
      <c r="E47" s="515" t="s">
        <v>67</v>
      </c>
      <c r="F47" s="515" t="s">
        <v>67</v>
      </c>
      <c r="G47" s="515" t="s">
        <v>67</v>
      </c>
      <c r="H47" s="515" t="s">
        <v>67</v>
      </c>
      <c r="I47" s="515" t="s">
        <v>67</v>
      </c>
      <c r="J47" s="515" t="s">
        <v>67</v>
      </c>
      <c r="K47" s="515" t="s">
        <v>67</v>
      </c>
      <c r="L47" s="515" t="s">
        <v>67</v>
      </c>
    </row>
    <row r="48" spans="1:12" ht="13.5">
      <c r="A48" s="568" t="s">
        <v>627</v>
      </c>
      <c r="B48" s="1008" t="s">
        <v>67</v>
      </c>
      <c r="C48" s="515" t="s">
        <v>67</v>
      </c>
      <c r="D48" s="515" t="s">
        <v>67</v>
      </c>
      <c r="E48" s="515" t="s">
        <v>67</v>
      </c>
      <c r="F48" s="515" t="s">
        <v>67</v>
      </c>
      <c r="G48" s="515" t="s">
        <v>67</v>
      </c>
      <c r="H48" s="515" t="s">
        <v>67</v>
      </c>
      <c r="I48" s="515" t="s">
        <v>67</v>
      </c>
      <c r="J48" s="515" t="s">
        <v>67</v>
      </c>
      <c r="K48" s="515" t="s">
        <v>67</v>
      </c>
      <c r="L48" s="515" t="s">
        <v>67</v>
      </c>
    </row>
    <row r="49" spans="1:12" ht="13.5">
      <c r="A49" s="568" t="s">
        <v>628</v>
      </c>
      <c r="B49" s="1008" t="s">
        <v>67</v>
      </c>
      <c r="C49" s="515" t="s">
        <v>67</v>
      </c>
      <c r="D49" s="515" t="s">
        <v>67</v>
      </c>
      <c r="E49" s="515" t="s">
        <v>67</v>
      </c>
      <c r="F49" s="515" t="s">
        <v>67</v>
      </c>
      <c r="G49" s="515" t="s">
        <v>67</v>
      </c>
      <c r="H49" s="515" t="s">
        <v>67</v>
      </c>
      <c r="I49" s="515" t="s">
        <v>67</v>
      </c>
      <c r="J49" s="515" t="s">
        <v>67</v>
      </c>
      <c r="K49" s="515" t="s">
        <v>67</v>
      </c>
      <c r="L49" s="515" t="s">
        <v>67</v>
      </c>
    </row>
    <row r="50" spans="1:12" ht="13.5" hidden="1">
      <c r="A50" s="568" t="s">
        <v>629</v>
      </c>
      <c r="B50" s="1008">
        <v>19.314821682113031</v>
      </c>
      <c r="C50" s="515" t="s">
        <v>67</v>
      </c>
      <c r="D50" s="515" t="s">
        <v>67</v>
      </c>
      <c r="E50" s="515" t="s">
        <v>67</v>
      </c>
      <c r="F50" s="515" t="s">
        <v>67</v>
      </c>
      <c r="G50" s="515" t="s">
        <v>67</v>
      </c>
      <c r="H50" s="515" t="s">
        <v>67</v>
      </c>
      <c r="I50" s="515" t="s">
        <v>67</v>
      </c>
      <c r="J50" s="515" t="s">
        <v>67</v>
      </c>
      <c r="K50" s="515" t="s">
        <v>67</v>
      </c>
      <c r="L50" s="515">
        <v>19.314821682113031</v>
      </c>
    </row>
    <row r="51" spans="1:12" ht="3" customHeight="1">
      <c r="A51" s="568"/>
      <c r="B51" s="1008" t="s">
        <v>67</v>
      </c>
      <c r="C51" s="515" t="s">
        <v>67</v>
      </c>
      <c r="D51" s="515" t="s">
        <v>67</v>
      </c>
      <c r="E51" s="515" t="s">
        <v>67</v>
      </c>
      <c r="F51" s="515" t="s">
        <v>67</v>
      </c>
      <c r="G51" s="515" t="s">
        <v>67</v>
      </c>
      <c r="H51" s="515" t="s">
        <v>67</v>
      </c>
      <c r="I51" s="515" t="s">
        <v>67</v>
      </c>
      <c r="J51" s="515" t="s">
        <v>67</v>
      </c>
      <c r="K51" s="515" t="s">
        <v>67</v>
      </c>
      <c r="L51" s="515" t="s">
        <v>67</v>
      </c>
    </row>
    <row r="52" spans="1:12" ht="13.5">
      <c r="A52" s="565" t="s">
        <v>634</v>
      </c>
      <c r="B52" s="1005">
        <v>6.5229176172546675</v>
      </c>
      <c r="C52" s="1006">
        <v>2.7610864516730969</v>
      </c>
      <c r="D52" s="1006">
        <v>7.6193987873206126</v>
      </c>
      <c r="E52" s="1006">
        <v>4.6915784128285782</v>
      </c>
      <c r="F52" s="1006">
        <v>6.81895822998833</v>
      </c>
      <c r="G52" s="1006">
        <v>10.834660144417347</v>
      </c>
      <c r="H52" s="1006">
        <v>4.9002925030805375</v>
      </c>
      <c r="I52" s="1006">
        <v>7.1855334481748194</v>
      </c>
      <c r="J52" s="1006">
        <v>14.524417716595572</v>
      </c>
      <c r="K52" s="1006" t="s">
        <v>67</v>
      </c>
      <c r="L52" s="1006">
        <v>6.7929964540577883</v>
      </c>
    </row>
    <row r="53" spans="1:12" ht="13.5">
      <c r="A53" s="568" t="s">
        <v>625</v>
      </c>
      <c r="B53" s="1008">
        <v>6.8258501851175675</v>
      </c>
      <c r="C53" s="515" t="s">
        <v>67</v>
      </c>
      <c r="D53" s="515" t="s">
        <v>67</v>
      </c>
      <c r="E53" s="515" t="s">
        <v>67</v>
      </c>
      <c r="F53" s="515" t="s">
        <v>67</v>
      </c>
      <c r="G53" s="515">
        <v>10.760586426847098</v>
      </c>
      <c r="H53" s="515" t="s">
        <v>67</v>
      </c>
      <c r="I53" s="515" t="s">
        <v>67</v>
      </c>
      <c r="J53" s="515" t="s">
        <v>67</v>
      </c>
      <c r="K53" s="515" t="s">
        <v>67</v>
      </c>
      <c r="L53" s="515">
        <v>10.092502431675037</v>
      </c>
    </row>
    <row r="54" spans="1:12" ht="13.5">
      <c r="A54" s="568" t="s">
        <v>397</v>
      </c>
      <c r="B54" s="1008">
        <v>8.120563848263215</v>
      </c>
      <c r="C54" s="515">
        <v>2.7610864516730969</v>
      </c>
      <c r="D54" s="515">
        <v>7.6193987873206126</v>
      </c>
      <c r="E54" s="515">
        <v>4.9700623374639141</v>
      </c>
      <c r="F54" s="515">
        <v>7.3466411060540722</v>
      </c>
      <c r="G54" s="515">
        <v>39.451770659083998</v>
      </c>
      <c r="H54" s="515">
        <v>4.9002925030805375</v>
      </c>
      <c r="I54" s="515">
        <v>7.1855334481748194</v>
      </c>
      <c r="J54" s="515">
        <v>14.524417716595572</v>
      </c>
      <c r="K54" s="515" t="s">
        <v>67</v>
      </c>
      <c r="L54" s="515">
        <v>6.0170995760164301</v>
      </c>
    </row>
    <row r="55" spans="1:12" ht="13.5">
      <c r="A55" s="576" t="s">
        <v>961</v>
      </c>
      <c r="B55" s="1008" t="s">
        <v>67</v>
      </c>
      <c r="C55" s="515" t="s">
        <v>67</v>
      </c>
      <c r="D55" s="515" t="s">
        <v>67</v>
      </c>
      <c r="E55" s="515" t="s">
        <v>67</v>
      </c>
      <c r="F55" s="515" t="s">
        <v>67</v>
      </c>
      <c r="G55" s="515" t="s">
        <v>67</v>
      </c>
      <c r="H55" s="515" t="s">
        <v>67</v>
      </c>
      <c r="I55" s="515" t="s">
        <v>67</v>
      </c>
      <c r="J55" s="515" t="s">
        <v>67</v>
      </c>
      <c r="K55" s="515" t="s">
        <v>67</v>
      </c>
      <c r="L55" s="515" t="s">
        <v>67</v>
      </c>
    </row>
    <row r="56" spans="1:12" ht="13.5">
      <c r="A56" s="576" t="s">
        <v>962</v>
      </c>
      <c r="B56" s="1008">
        <v>8.120563848263215</v>
      </c>
      <c r="C56" s="515">
        <v>2.7610864516730969</v>
      </c>
      <c r="D56" s="515">
        <v>7.6193987873206126</v>
      </c>
      <c r="E56" s="515">
        <v>4.9700623374639141</v>
      </c>
      <c r="F56" s="515">
        <v>7.3466411060540722</v>
      </c>
      <c r="G56" s="515">
        <v>39.451770659083998</v>
      </c>
      <c r="H56" s="515">
        <v>4.9002925030805375</v>
      </c>
      <c r="I56" s="515">
        <v>7.1855334481748194</v>
      </c>
      <c r="J56" s="515">
        <v>14.524417716595572</v>
      </c>
      <c r="K56" s="515" t="s">
        <v>67</v>
      </c>
      <c r="L56" s="515">
        <v>6.0170995760164301</v>
      </c>
    </row>
    <row r="57" spans="1:12" ht="13.5">
      <c r="A57" s="577" t="s">
        <v>963</v>
      </c>
      <c r="B57" s="1008">
        <v>100</v>
      </c>
      <c r="C57" s="515" t="s">
        <v>67</v>
      </c>
      <c r="D57" s="515" t="s">
        <v>67</v>
      </c>
      <c r="E57" s="515">
        <v>4.7185707835829431</v>
      </c>
      <c r="F57" s="515" t="s">
        <v>67</v>
      </c>
      <c r="G57" s="515" t="s">
        <v>67</v>
      </c>
      <c r="H57" s="515">
        <v>4.7643752452504549</v>
      </c>
      <c r="I57" s="515" t="s">
        <v>67</v>
      </c>
      <c r="J57" s="515" t="s">
        <v>67</v>
      </c>
      <c r="K57" s="515" t="s">
        <v>67</v>
      </c>
      <c r="L57" s="515">
        <v>4.7615807543119759</v>
      </c>
    </row>
    <row r="58" spans="1:12" ht="13.5">
      <c r="A58" s="568" t="s">
        <v>627</v>
      </c>
      <c r="B58" s="1008" t="s">
        <v>67</v>
      </c>
      <c r="C58" s="515" t="s">
        <v>67</v>
      </c>
      <c r="D58" s="515" t="s">
        <v>67</v>
      </c>
      <c r="E58" s="515" t="s">
        <v>67</v>
      </c>
      <c r="F58" s="515" t="s">
        <v>67</v>
      </c>
      <c r="G58" s="515" t="s">
        <v>67</v>
      </c>
      <c r="H58" s="515" t="s">
        <v>67</v>
      </c>
      <c r="I58" s="515" t="s">
        <v>67</v>
      </c>
      <c r="J58" s="515" t="s">
        <v>67</v>
      </c>
      <c r="K58" s="515" t="s">
        <v>67</v>
      </c>
      <c r="L58" s="515" t="s">
        <v>67</v>
      </c>
    </row>
    <row r="59" spans="1:12" ht="13.5" hidden="1">
      <c r="A59" s="568" t="s">
        <v>629</v>
      </c>
      <c r="B59" s="515">
        <v>3.7375389958018492</v>
      </c>
      <c r="C59" s="515" t="s">
        <v>67</v>
      </c>
      <c r="D59" s="515" t="s">
        <v>67</v>
      </c>
      <c r="E59" s="515" t="s">
        <v>67</v>
      </c>
      <c r="F59" s="515">
        <v>5.2759332017169571</v>
      </c>
      <c r="G59" s="515" t="s">
        <v>67</v>
      </c>
      <c r="H59" s="515" t="s">
        <v>67</v>
      </c>
      <c r="I59" s="515" t="s">
        <v>67</v>
      </c>
      <c r="J59" s="515" t="s">
        <v>67</v>
      </c>
      <c r="K59" s="515" t="s">
        <v>67</v>
      </c>
      <c r="L59" s="515">
        <v>3.5911864473677375</v>
      </c>
    </row>
    <row r="60" spans="1:12" ht="3" customHeight="1">
      <c r="A60" s="568"/>
      <c r="B60" s="1008" t="s">
        <v>67</v>
      </c>
      <c r="C60" s="515" t="s">
        <v>67</v>
      </c>
      <c r="D60" s="515" t="s">
        <v>67</v>
      </c>
      <c r="E60" s="515" t="s">
        <v>67</v>
      </c>
      <c r="F60" s="515" t="s">
        <v>67</v>
      </c>
      <c r="G60" s="515" t="s">
        <v>67</v>
      </c>
      <c r="H60" s="515" t="s">
        <v>67</v>
      </c>
      <c r="I60" s="515" t="s">
        <v>67</v>
      </c>
      <c r="J60" s="515" t="s">
        <v>67</v>
      </c>
      <c r="K60" s="515" t="s">
        <v>67</v>
      </c>
      <c r="L60" s="515" t="s">
        <v>67</v>
      </c>
    </row>
    <row r="61" spans="1:12" ht="13.5">
      <c r="A61" s="565" t="s">
        <v>638</v>
      </c>
      <c r="B61" s="1005">
        <v>1.0064321934294891</v>
      </c>
      <c r="C61" s="1006" t="s">
        <v>67</v>
      </c>
      <c r="D61" s="1006">
        <v>26.797065944611692</v>
      </c>
      <c r="E61" s="1006">
        <v>2.8601569116484256</v>
      </c>
      <c r="F61" s="1006" t="s">
        <v>67</v>
      </c>
      <c r="G61" s="1006" t="s">
        <v>67</v>
      </c>
      <c r="H61" s="1006" t="s">
        <v>67</v>
      </c>
      <c r="I61" s="1006" t="s">
        <v>67</v>
      </c>
      <c r="J61" s="1006">
        <v>17.956336415913128</v>
      </c>
      <c r="K61" s="1006" t="s">
        <v>67</v>
      </c>
      <c r="L61" s="1006">
        <v>3.5437359516275913</v>
      </c>
    </row>
    <row r="62" spans="1:12" ht="13.5">
      <c r="A62" s="568" t="s">
        <v>397</v>
      </c>
      <c r="B62" s="1008">
        <v>2.7339139371447532</v>
      </c>
      <c r="C62" s="515" t="s">
        <v>67</v>
      </c>
      <c r="D62" s="515">
        <v>69.648762220157792</v>
      </c>
      <c r="E62" s="515" t="s">
        <v>67</v>
      </c>
      <c r="F62" s="515" t="s">
        <v>67</v>
      </c>
      <c r="G62" s="515" t="s">
        <v>67</v>
      </c>
      <c r="H62" s="515" t="s">
        <v>67</v>
      </c>
      <c r="I62" s="515" t="s">
        <v>67</v>
      </c>
      <c r="J62" s="515">
        <v>20.935532692656945</v>
      </c>
      <c r="K62" s="515" t="s">
        <v>67</v>
      </c>
      <c r="L62" s="515">
        <v>7.5184569828311121</v>
      </c>
    </row>
    <row r="63" spans="1:12" ht="13.5">
      <c r="A63" s="568" t="s">
        <v>639</v>
      </c>
      <c r="B63" s="1008">
        <v>4.2826252711047189E-2</v>
      </c>
      <c r="C63" s="515" t="s">
        <v>67</v>
      </c>
      <c r="D63" s="515">
        <v>26.808873579147814</v>
      </c>
      <c r="E63" s="515">
        <v>2.8601569116484256</v>
      </c>
      <c r="F63" s="515" t="s">
        <v>67</v>
      </c>
      <c r="G63" s="515" t="s">
        <v>67</v>
      </c>
      <c r="H63" s="515" t="s">
        <v>67</v>
      </c>
      <c r="I63" s="515" t="s">
        <v>67</v>
      </c>
      <c r="J63" s="515">
        <v>17.281308567208121</v>
      </c>
      <c r="K63" s="515" t="s">
        <v>67</v>
      </c>
      <c r="L63" s="515">
        <v>3.3832641878935457</v>
      </c>
    </row>
    <row r="64" spans="1:12" ht="13.5" hidden="1">
      <c r="A64" s="568" t="s">
        <v>629</v>
      </c>
      <c r="B64" s="1008" t="s">
        <v>67</v>
      </c>
      <c r="C64" s="515" t="s">
        <v>67</v>
      </c>
      <c r="D64" s="515" t="s">
        <v>67</v>
      </c>
      <c r="E64" s="515" t="s">
        <v>67</v>
      </c>
      <c r="F64" s="515" t="s">
        <v>67</v>
      </c>
      <c r="G64" s="515" t="s">
        <v>67</v>
      </c>
      <c r="H64" s="515" t="s">
        <v>67</v>
      </c>
      <c r="I64" s="515" t="s">
        <v>67</v>
      </c>
      <c r="J64" s="515" t="s">
        <v>67</v>
      </c>
      <c r="K64" s="515" t="s">
        <v>67</v>
      </c>
      <c r="L64" s="515" t="s">
        <v>67</v>
      </c>
    </row>
    <row r="65" spans="1:12" ht="4.5" customHeight="1">
      <c r="A65" s="578"/>
      <c r="B65" s="1008" t="s">
        <v>67</v>
      </c>
      <c r="C65" s="515" t="s">
        <v>67</v>
      </c>
      <c r="D65" s="515" t="s">
        <v>67</v>
      </c>
      <c r="E65" s="515" t="s">
        <v>67</v>
      </c>
      <c r="F65" s="515" t="s">
        <v>67</v>
      </c>
      <c r="G65" s="515" t="s">
        <v>67</v>
      </c>
      <c r="H65" s="515" t="s">
        <v>67</v>
      </c>
      <c r="I65" s="515" t="s">
        <v>67</v>
      </c>
      <c r="J65" s="515" t="s">
        <v>67</v>
      </c>
      <c r="K65" s="515" t="s">
        <v>67</v>
      </c>
      <c r="L65" s="515" t="s">
        <v>67</v>
      </c>
    </row>
    <row r="66" spans="1:12" ht="22.5" customHeight="1">
      <c r="A66" s="580" t="s">
        <v>964</v>
      </c>
      <c r="B66" s="1010">
        <v>6.6460537301320617</v>
      </c>
      <c r="C66" s="1011">
        <v>8.0995877513847212</v>
      </c>
      <c r="D66" s="1011">
        <v>8.2835474934959024</v>
      </c>
      <c r="E66" s="1011">
        <v>5.5148679689290079</v>
      </c>
      <c r="F66" s="1011">
        <v>11.070519941678421</v>
      </c>
      <c r="G66" s="1011">
        <v>10.914909339252162</v>
      </c>
      <c r="H66" s="1011">
        <v>6.5423737482111264</v>
      </c>
      <c r="I66" s="1011">
        <v>11.112756569598762</v>
      </c>
      <c r="J66" s="1011">
        <v>19.913730659778071</v>
      </c>
      <c r="K66" s="1011">
        <v>7.0994736547631447</v>
      </c>
      <c r="L66" s="1011">
        <v>8.242772539149831</v>
      </c>
    </row>
    <row r="67" spans="1:12" ht="4.5" customHeight="1" thickBot="1">
      <c r="A67" s="583"/>
      <c r="B67" s="23"/>
      <c r="C67" s="23"/>
      <c r="D67" s="23"/>
      <c r="E67" s="23"/>
      <c r="F67" s="23"/>
      <c r="G67" s="23"/>
      <c r="H67" s="23"/>
      <c r="I67" s="23"/>
      <c r="J67" s="23"/>
      <c r="K67" s="23"/>
      <c r="L67" s="23"/>
    </row>
    <row r="68" spans="1:12" ht="13.5">
      <c r="A68" s="15" t="s">
        <v>584</v>
      </c>
      <c r="B68" s="1012"/>
      <c r="C68" s="881"/>
      <c r="D68" s="881"/>
      <c r="E68" s="881"/>
      <c r="F68" s="881"/>
      <c r="G68" s="881"/>
      <c r="H68" s="881"/>
      <c r="I68" s="881"/>
      <c r="J68" s="881"/>
      <c r="K68" s="881"/>
      <c r="L68" s="881"/>
    </row>
    <row r="69" spans="1:12" s="76" customFormat="1" ht="13.5" customHeight="1">
      <c r="A69" s="139" t="s">
        <v>400</v>
      </c>
      <c r="B69" s="85"/>
      <c r="C69" s="85"/>
      <c r="D69" s="85"/>
      <c r="E69" s="85"/>
      <c r="F69" s="85"/>
      <c r="G69" s="85"/>
      <c r="H69" s="1013"/>
      <c r="I69" s="1013"/>
      <c r="J69" s="1013"/>
      <c r="K69" s="1013"/>
      <c r="L69" s="1013"/>
    </row>
    <row r="70" spans="1:12">
      <c r="A70" s="95"/>
    </row>
    <row r="71" spans="1:12">
      <c r="A71" s="95"/>
    </row>
    <row r="72" spans="1:12">
      <c r="B72" s="590"/>
      <c r="C72" s="590"/>
      <c r="D72" s="590"/>
      <c r="E72" s="590"/>
      <c r="F72" s="590"/>
      <c r="G72" s="590"/>
      <c r="H72" s="590"/>
      <c r="I72" s="590"/>
      <c r="J72" s="590"/>
      <c r="K72" s="590"/>
      <c r="L72" s="590"/>
    </row>
    <row r="73" spans="1:12">
      <c r="B73" s="590"/>
      <c r="C73" s="590"/>
      <c r="D73" s="590"/>
      <c r="E73" s="590"/>
      <c r="F73" s="590"/>
      <c r="G73" s="590"/>
      <c r="H73" s="590"/>
      <c r="I73" s="590"/>
      <c r="J73" s="590"/>
      <c r="K73" s="590"/>
      <c r="L73" s="590"/>
    </row>
  </sheetData>
  <mergeCells count="3">
    <mergeCell ref="A2:L2"/>
    <mergeCell ref="A3:L3"/>
    <mergeCell ref="A4:L4"/>
  </mergeCells>
  <hyperlinks>
    <hyperlink ref="A1" location="Índice!A1" display="Volver al Índice" xr:uid="{0B988A70-FF2E-44A6-8B17-665DB4F48248}"/>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CECDC-8A6D-4B07-A33B-7810312BEA1D}">
  <sheetPr>
    <pageSetUpPr fitToPage="1"/>
  </sheetPr>
  <dimension ref="A1:F30"/>
  <sheetViews>
    <sheetView showGridLines="0" zoomScaleNormal="75" workbookViewId="0"/>
  </sheetViews>
  <sheetFormatPr baseColWidth="10" defaultColWidth="13.140625" defaultRowHeight="12.75"/>
  <cols>
    <col min="1" max="1" width="54.7109375" style="949" customWidth="1"/>
    <col min="2" max="6" width="25.28515625" style="949" customWidth="1"/>
    <col min="7" max="16384" width="13.140625" style="949"/>
  </cols>
  <sheetData>
    <row r="1" spans="1:6" s="942" customFormat="1" ht="15" customHeight="1">
      <c r="A1" s="1183" t="s">
        <v>1064</v>
      </c>
      <c r="B1" s="940"/>
      <c r="C1" s="940"/>
      <c r="D1" s="940"/>
      <c r="E1" s="940"/>
      <c r="F1" s="941"/>
    </row>
    <row r="2" spans="1:6" s="944" customFormat="1" ht="38.25" customHeight="1">
      <c r="A2" s="943" t="s">
        <v>937</v>
      </c>
      <c r="B2" s="943"/>
      <c r="C2" s="943"/>
      <c r="D2" s="943"/>
      <c r="E2" s="943"/>
      <c r="F2" s="943"/>
    </row>
    <row r="3" spans="1:6" s="942" customFormat="1" ht="27.75" customHeight="1">
      <c r="A3" s="945">
        <v>45473</v>
      </c>
      <c r="B3" s="940"/>
      <c r="C3" s="946"/>
      <c r="D3" s="940"/>
      <c r="E3" s="940"/>
      <c r="F3" s="940"/>
    </row>
    <row r="4" spans="1:6" s="942" customFormat="1" ht="11.25" customHeight="1">
      <c r="A4" s="947"/>
      <c r="B4" s="947"/>
      <c r="C4" s="947"/>
      <c r="D4" s="947"/>
      <c r="E4" s="947"/>
      <c r="F4" s="948"/>
    </row>
    <row r="5" spans="1:6" ht="14.25" customHeight="1" thickBot="1">
      <c r="B5" s="950"/>
      <c r="C5" s="950"/>
      <c r="D5" s="950"/>
      <c r="E5" s="950"/>
      <c r="F5" s="950"/>
    </row>
    <row r="6" spans="1:6" s="953" customFormat="1" ht="18.75" customHeight="1">
      <c r="A6" s="951" t="s">
        <v>938</v>
      </c>
      <c r="B6" s="952" t="s">
        <v>939</v>
      </c>
      <c r="C6" s="952"/>
      <c r="D6" s="952"/>
      <c r="E6" s="952"/>
      <c r="F6" s="951" t="s">
        <v>940</v>
      </c>
    </row>
    <row r="7" spans="1:6" s="953" customFormat="1" ht="24.75" customHeight="1">
      <c r="A7" s="954"/>
      <c r="B7" s="955" t="s">
        <v>941</v>
      </c>
      <c r="C7" s="955" t="s">
        <v>942</v>
      </c>
      <c r="D7" s="955" t="s">
        <v>943</v>
      </c>
      <c r="E7" s="955" t="s">
        <v>944</v>
      </c>
      <c r="F7" s="954"/>
    </row>
    <row r="8" spans="1:6" s="953" customFormat="1" ht="19.5" customHeight="1">
      <c r="A8" s="956"/>
      <c r="B8" s="957"/>
      <c r="C8" s="957"/>
      <c r="D8" s="957"/>
      <c r="E8" s="957"/>
      <c r="F8" s="958"/>
    </row>
    <row r="9" spans="1:6" ht="6.75" customHeight="1">
      <c r="A9" s="959"/>
      <c r="B9" s="960"/>
      <c r="C9" s="960"/>
      <c r="D9" s="960"/>
      <c r="E9" s="960"/>
    </row>
    <row r="10" spans="1:6" s="964" customFormat="1" ht="21" customHeight="1">
      <c r="A10" s="961" t="s">
        <v>28</v>
      </c>
      <c r="B10" s="962">
        <v>11.000521664202934</v>
      </c>
      <c r="C10" s="962">
        <v>8.3079171123985951</v>
      </c>
      <c r="D10" s="962">
        <v>6.1503937831630937</v>
      </c>
      <c r="E10" s="962">
        <v>4.2580394358590192</v>
      </c>
      <c r="F10" s="963">
        <v>6.65</v>
      </c>
    </row>
    <row r="11" spans="1:6" s="964" customFormat="1" ht="21" customHeight="1">
      <c r="A11" s="965" t="s">
        <v>29</v>
      </c>
      <c r="B11" s="962">
        <v>8.4537142709359969</v>
      </c>
      <c r="C11" s="962">
        <v>6.1423508793338435</v>
      </c>
      <c r="D11" s="962">
        <v>4.0930659458610883</v>
      </c>
      <c r="E11" s="962">
        <v>2.2574757132120928</v>
      </c>
      <c r="F11" s="963">
        <v>8.1</v>
      </c>
    </row>
    <row r="12" spans="1:6" s="964" customFormat="1" ht="21" customHeight="1">
      <c r="A12" s="965" t="s">
        <v>30</v>
      </c>
      <c r="B12" s="962">
        <v>7.9702035735897363</v>
      </c>
      <c r="C12" s="962">
        <v>6.7279520208629622</v>
      </c>
      <c r="D12" s="962">
        <v>5.4095123169251327</v>
      </c>
      <c r="E12" s="962">
        <v>4.7095707697497486</v>
      </c>
      <c r="F12" s="963">
        <v>8.2799999999999994</v>
      </c>
    </row>
    <row r="13" spans="1:6" s="964" customFormat="1" ht="21" customHeight="1">
      <c r="A13" s="965" t="s">
        <v>31</v>
      </c>
      <c r="B13" s="962">
        <v>10.569913279844702</v>
      </c>
      <c r="C13" s="962">
        <v>7.2554273394452879</v>
      </c>
      <c r="D13" s="962">
        <v>4.6863410423196212</v>
      </c>
      <c r="E13" s="962">
        <v>2.4242995818926412</v>
      </c>
      <c r="F13" s="963">
        <v>5.51</v>
      </c>
    </row>
    <row r="14" spans="1:6" s="964" customFormat="1" ht="21" customHeight="1">
      <c r="A14" s="965" t="s">
        <v>32</v>
      </c>
      <c r="B14" s="962">
        <v>12.499923608506618</v>
      </c>
      <c r="C14" s="962">
        <v>9.5160818922204999</v>
      </c>
      <c r="D14" s="962">
        <v>7.2692538581321893</v>
      </c>
      <c r="E14" s="962">
        <v>5.38488920380148</v>
      </c>
      <c r="F14" s="963">
        <v>11.07</v>
      </c>
    </row>
    <row r="15" spans="1:6" s="964" customFormat="1" ht="21" customHeight="1">
      <c r="A15" s="965" t="s">
        <v>33</v>
      </c>
      <c r="B15" s="962">
        <v>14.481361951794636</v>
      </c>
      <c r="C15" s="962">
        <v>12.329762529893234</v>
      </c>
      <c r="D15" s="962">
        <v>10.336018010029738</v>
      </c>
      <c r="E15" s="962">
        <v>8.6521474195173322</v>
      </c>
      <c r="F15" s="963">
        <v>10.91</v>
      </c>
    </row>
    <row r="16" spans="1:6" s="964" customFormat="1" ht="21" customHeight="1">
      <c r="A16" s="965" t="s">
        <v>34</v>
      </c>
      <c r="B16" s="962">
        <v>8.8288976844314409</v>
      </c>
      <c r="C16" s="962">
        <v>5.776955135544438</v>
      </c>
      <c r="D16" s="962">
        <v>4.3864450257383076</v>
      </c>
      <c r="E16" s="962">
        <v>3.5560874216348828</v>
      </c>
      <c r="F16" s="963">
        <v>6.54</v>
      </c>
    </row>
    <row r="17" spans="1:6" s="964" customFormat="1" ht="21" customHeight="1">
      <c r="A17" s="965" t="s">
        <v>35</v>
      </c>
      <c r="B17" s="962">
        <v>10.865370026246966</v>
      </c>
      <c r="C17" s="962">
        <v>9.3798192856755715</v>
      </c>
      <c r="D17" s="962">
        <v>8.5651407168260114</v>
      </c>
      <c r="E17" s="962">
        <v>7.7732626327663423</v>
      </c>
      <c r="F17" s="963">
        <v>11.11</v>
      </c>
    </row>
    <row r="18" spans="1:6" s="964" customFormat="1" ht="21" customHeight="1">
      <c r="A18" s="965" t="s">
        <v>36</v>
      </c>
      <c r="B18" s="962">
        <v>20.200318170518017</v>
      </c>
      <c r="C18" s="962">
        <v>17.821652999843256</v>
      </c>
      <c r="D18" s="962">
        <v>16.357722158032516</v>
      </c>
      <c r="E18" s="962">
        <v>15.125132982093037</v>
      </c>
      <c r="F18" s="963">
        <v>19.91</v>
      </c>
    </row>
    <row r="19" spans="1:6" s="964" customFormat="1" ht="21" customHeight="1">
      <c r="A19" s="965" t="s">
        <v>37</v>
      </c>
      <c r="B19" s="962">
        <v>7.0994735387311323</v>
      </c>
      <c r="C19" s="962">
        <v>5.4781907668954011</v>
      </c>
      <c r="D19" s="962">
        <v>3.8136382638589228</v>
      </c>
      <c r="E19" s="962">
        <v>2.0039066929079175</v>
      </c>
      <c r="F19" s="963">
        <v>7.1</v>
      </c>
    </row>
    <row r="20" spans="1:6" s="964" customFormat="1" ht="24" customHeight="1">
      <c r="A20" s="966" t="s">
        <v>38</v>
      </c>
      <c r="B20" s="963">
        <v>10.116151457958997</v>
      </c>
      <c r="C20" s="963">
        <v>7.7906448308245082</v>
      </c>
      <c r="D20" s="963">
        <v>5.9334260094097004</v>
      </c>
      <c r="E20" s="963">
        <v>4.4028402288871966</v>
      </c>
      <c r="F20" s="963">
        <v>8.24</v>
      </c>
    </row>
    <row r="21" spans="1:6" ht="6.75" customHeight="1" thickBot="1">
      <c r="A21" s="967"/>
      <c r="B21" s="968"/>
      <c r="C21" s="968"/>
      <c r="D21" s="968"/>
      <c r="E21" s="968"/>
      <c r="F21" s="968"/>
    </row>
    <row r="22" spans="1:6" ht="4.5" customHeight="1">
      <c r="A22" s="969"/>
      <c r="B22" s="970"/>
      <c r="C22" s="970"/>
      <c r="D22" s="970"/>
      <c r="E22" s="970"/>
      <c r="F22" s="971"/>
    </row>
    <row r="23" spans="1:6" s="974" customFormat="1" ht="14.25" customHeight="1">
      <c r="A23" s="972" t="s">
        <v>945</v>
      </c>
      <c r="B23" s="972"/>
      <c r="C23" s="972"/>
      <c r="D23" s="972"/>
      <c r="E23" s="972"/>
      <c r="F23" s="973"/>
    </row>
    <row r="24" spans="1:6" ht="13.5">
      <c r="A24" s="975" t="s">
        <v>946</v>
      </c>
      <c r="B24" s="975"/>
      <c r="C24" s="975"/>
      <c r="D24" s="975"/>
      <c r="E24" s="975"/>
      <c r="F24" s="971"/>
    </row>
    <row r="25" spans="1:6" ht="13.5">
      <c r="A25" s="975" t="s">
        <v>947</v>
      </c>
      <c r="B25" s="976"/>
      <c r="C25" s="975"/>
      <c r="D25" s="975"/>
      <c r="E25" s="975"/>
      <c r="F25" s="971"/>
    </row>
    <row r="26" spans="1:6" ht="13.5">
      <c r="A26" s="975" t="s">
        <v>948</v>
      </c>
      <c r="B26" s="976"/>
      <c r="C26" s="975"/>
      <c r="D26" s="975"/>
      <c r="E26" s="975"/>
      <c r="F26" s="971"/>
    </row>
    <row r="27" spans="1:6" ht="13.5">
      <c r="A27" s="95"/>
      <c r="B27" s="976"/>
      <c r="C27" s="975"/>
      <c r="D27" s="975"/>
      <c r="E27" s="975"/>
      <c r="F27" s="971"/>
    </row>
    <row r="28" spans="1:6">
      <c r="A28" s="95"/>
      <c r="B28" s="976"/>
      <c r="C28" s="971"/>
      <c r="D28" s="971"/>
      <c r="E28" s="971"/>
      <c r="F28" s="971"/>
    </row>
    <row r="29" spans="1:6">
      <c r="A29" s="95"/>
      <c r="B29" s="971"/>
      <c r="C29" s="971"/>
      <c r="D29" s="971"/>
      <c r="E29" s="971"/>
      <c r="F29" s="971"/>
    </row>
    <row r="30" spans="1:6">
      <c r="A30" s="971"/>
      <c r="B30" s="971"/>
      <c r="C30" s="971"/>
      <c r="D30" s="971"/>
      <c r="E30" s="971"/>
      <c r="F30" s="971"/>
    </row>
  </sheetData>
  <mergeCells count="9">
    <mergeCell ref="A23:E23"/>
    <mergeCell ref="A2:F2"/>
    <mergeCell ref="A4:E4"/>
    <mergeCell ref="A6:A8"/>
    <mergeCell ref="F6:F8"/>
    <mergeCell ref="B7:B8"/>
    <mergeCell ref="C7:C8"/>
    <mergeCell ref="D7:D8"/>
    <mergeCell ref="E7:E8"/>
  </mergeCells>
  <hyperlinks>
    <hyperlink ref="A1" location="Índice!A1" display="Volver al Índice" xr:uid="{A050BF15-8E5C-4F54-A350-7B07450ACA3A}"/>
  </hyperlinks>
  <printOptions horizontalCentered="1" verticalCentered="1"/>
  <pageMargins left="0.51" right="0.61" top="1.2204724409448819" bottom="0.78740157480314965" header="0" footer="0"/>
  <pageSetup paperSize="9" scale="87"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38B64-B2E2-49C2-B7BD-F4465BFACE8B}">
  <dimension ref="A1:W22"/>
  <sheetViews>
    <sheetView showGridLines="0" zoomScaleNormal="100" workbookViewId="0">
      <selection sqref="A1:H1"/>
    </sheetView>
  </sheetViews>
  <sheetFormatPr baseColWidth="10" defaultColWidth="11.42578125" defaultRowHeight="12.75"/>
  <cols>
    <col min="1" max="1" width="32.42578125" style="892" customWidth="1"/>
    <col min="2" max="11" width="12.5703125" style="892" customWidth="1"/>
    <col min="12" max="12" width="12.5703125" style="892" bestFit="1" customWidth="1"/>
    <col min="13" max="13" width="12.140625" style="892" customWidth="1"/>
    <col min="14" max="15" width="11.5703125" style="892" customWidth="1"/>
    <col min="16" max="16" width="14.5703125" style="892" customWidth="1"/>
    <col min="17" max="17" width="22" style="892" customWidth="1"/>
    <col min="18" max="19" width="15.5703125" style="892" customWidth="1"/>
    <col min="20" max="20" width="14" style="892" customWidth="1"/>
    <col min="21" max="21" width="14.140625" style="892" customWidth="1"/>
    <col min="22" max="22" width="13.140625" style="892" customWidth="1"/>
    <col min="23" max="23" width="14.42578125" style="892" customWidth="1"/>
    <col min="24" max="16384" width="11.42578125" style="892"/>
  </cols>
  <sheetData>
    <row r="1" spans="1:23">
      <c r="A1" s="1186" t="s">
        <v>1064</v>
      </c>
      <c r="B1" s="1186"/>
      <c r="C1" s="1186"/>
      <c r="D1" s="1186"/>
      <c r="E1" s="1186"/>
      <c r="F1" s="1186"/>
      <c r="G1" s="1186"/>
      <c r="H1" s="1186"/>
      <c r="I1" s="1078"/>
    </row>
    <row r="2" spans="1:23" s="895" customFormat="1" ht="27.75">
      <c r="A2" s="893" t="s">
        <v>998</v>
      </c>
      <c r="B2" s="893"/>
      <c r="C2" s="893"/>
      <c r="D2" s="893"/>
      <c r="E2" s="893"/>
      <c r="F2" s="893"/>
      <c r="G2" s="893"/>
      <c r="H2" s="893"/>
      <c r="I2" s="893"/>
      <c r="J2" s="893"/>
      <c r="K2" s="893"/>
      <c r="L2" s="1079"/>
      <c r="M2" s="1079"/>
      <c r="N2" s="1079"/>
      <c r="O2" s="1079"/>
      <c r="P2" s="1079"/>
      <c r="Q2" s="1079"/>
      <c r="R2" s="1079"/>
      <c r="S2" s="1079"/>
      <c r="T2" s="1079"/>
      <c r="U2" s="1079"/>
      <c r="V2" s="1079"/>
      <c r="W2" s="1079"/>
    </row>
    <row r="3" spans="1:23" ht="18.75">
      <c r="A3" s="1080">
        <v>45473</v>
      </c>
      <c r="B3" s="1080"/>
      <c r="C3" s="1080"/>
      <c r="D3" s="1080"/>
      <c r="E3" s="1080"/>
      <c r="F3" s="1080"/>
      <c r="G3" s="1080"/>
      <c r="H3" s="1080"/>
      <c r="I3" s="1080"/>
      <c r="J3" s="1080"/>
      <c r="K3" s="1080"/>
      <c r="L3" s="1081"/>
      <c r="M3" s="1082"/>
      <c r="N3" s="1082"/>
      <c r="O3" s="1082"/>
      <c r="P3" s="1082"/>
      <c r="Q3" s="1082"/>
      <c r="R3" s="1082"/>
      <c r="S3" s="1082"/>
      <c r="T3" s="1082"/>
      <c r="U3" s="1082"/>
      <c r="V3" s="1082"/>
      <c r="W3" s="1082"/>
    </row>
    <row r="4" spans="1:23" s="1084" customFormat="1" ht="19.5" customHeight="1">
      <c r="A4" s="1083" t="s">
        <v>999</v>
      </c>
      <c r="B4" s="1083"/>
      <c r="C4" s="1083"/>
      <c r="D4" s="1083"/>
      <c r="E4" s="1083"/>
      <c r="F4" s="1083"/>
      <c r="G4" s="1083"/>
      <c r="H4" s="1083"/>
      <c r="I4" s="1083"/>
      <c r="J4" s="1083"/>
      <c r="K4" s="1083"/>
    </row>
    <row r="5" spans="1:23" s="1084" customFormat="1" ht="19.5" customHeight="1" thickBot="1">
      <c r="A5" s="1085"/>
      <c r="B5" s="1085"/>
      <c r="C5" s="1085"/>
      <c r="D5" s="1085"/>
      <c r="E5" s="1085"/>
      <c r="F5" s="1085"/>
      <c r="G5" s="1085"/>
      <c r="H5" s="1085"/>
      <c r="I5" s="1085"/>
      <c r="J5" s="1085"/>
      <c r="K5" s="1085"/>
    </row>
    <row r="6" spans="1:23" ht="39.75" customHeight="1">
      <c r="A6" s="901" t="s">
        <v>576</v>
      </c>
      <c r="B6" s="1086" t="s">
        <v>1000</v>
      </c>
      <c r="C6" s="1086"/>
      <c r="D6" s="1086"/>
      <c r="E6" s="1086"/>
      <c r="F6" s="1086"/>
      <c r="G6" s="1087" t="s">
        <v>1001</v>
      </c>
      <c r="H6" s="1087" t="s">
        <v>1002</v>
      </c>
      <c r="I6" s="1087" t="s">
        <v>1003</v>
      </c>
      <c r="J6" s="1087" t="s">
        <v>1004</v>
      </c>
      <c r="K6" s="901" t="s">
        <v>1005</v>
      </c>
    </row>
    <row r="7" spans="1:23" ht="57.75" customHeight="1">
      <c r="A7" s="911"/>
      <c r="B7" s="908" t="s">
        <v>1006</v>
      </c>
      <c r="C7" s="908" t="s">
        <v>1007</v>
      </c>
      <c r="D7" s="908" t="s">
        <v>1008</v>
      </c>
      <c r="E7" s="908" t="s">
        <v>1009</v>
      </c>
      <c r="F7" s="904" t="s">
        <v>100</v>
      </c>
      <c r="G7" s="1088"/>
      <c r="H7" s="1088"/>
      <c r="I7" s="1088"/>
      <c r="J7" s="1088"/>
      <c r="K7" s="911"/>
    </row>
    <row r="8" spans="1:23" ht="11.25" customHeight="1">
      <c r="A8" s="1089"/>
      <c r="B8" s="1090"/>
      <c r="C8" s="1090"/>
      <c r="D8" s="1090"/>
      <c r="E8" s="1090"/>
      <c r="F8" s="1090"/>
      <c r="G8" s="1090"/>
      <c r="H8" s="1090"/>
      <c r="I8" s="1090"/>
      <c r="J8" s="1090"/>
      <c r="K8" s="1090"/>
      <c r="L8" s="1091"/>
      <c r="M8" s="1092"/>
      <c r="N8" s="1092"/>
    </row>
    <row r="9" spans="1:23" ht="20.100000000000001" customHeight="1">
      <c r="A9" s="21" t="s">
        <v>28</v>
      </c>
      <c r="B9" s="1093">
        <v>0</v>
      </c>
      <c r="C9" s="1093">
        <v>0</v>
      </c>
      <c r="D9" s="1093">
        <v>0.7050179583646673</v>
      </c>
      <c r="E9" s="1093">
        <v>3.4284413985353326E-2</v>
      </c>
      <c r="F9" s="1093">
        <v>0.73930241245841399</v>
      </c>
      <c r="G9" s="1093">
        <v>4.371602300682257E-2</v>
      </c>
      <c r="H9" s="1093">
        <v>0</v>
      </c>
      <c r="I9" s="1093">
        <v>0.43586898045271089</v>
      </c>
      <c r="J9" s="1093">
        <v>98.781112543973663</v>
      </c>
      <c r="K9" s="1094">
        <v>2493243.7239999999</v>
      </c>
      <c r="L9" s="1091"/>
      <c r="M9" s="1092"/>
      <c r="N9" s="1092"/>
    </row>
    <row r="10" spans="1:23" ht="20.100000000000001" customHeight="1">
      <c r="A10" s="21" t="s">
        <v>29</v>
      </c>
      <c r="B10" s="1093">
        <v>0</v>
      </c>
      <c r="C10" s="1093">
        <v>0</v>
      </c>
      <c r="D10" s="1093">
        <v>0</v>
      </c>
      <c r="E10" s="1093">
        <v>0</v>
      </c>
      <c r="F10" s="1093">
        <v>0</v>
      </c>
      <c r="G10" s="1093">
        <v>4.4076984764835219</v>
      </c>
      <c r="H10" s="1093">
        <v>0</v>
      </c>
      <c r="I10" s="1093">
        <v>8.2074243833751659</v>
      </c>
      <c r="J10" s="1093">
        <v>87.384877089635509</v>
      </c>
      <c r="K10" s="1094">
        <v>3959940.4980000001</v>
      </c>
      <c r="L10" s="1091"/>
      <c r="M10" s="1092"/>
      <c r="N10" s="1092"/>
    </row>
    <row r="11" spans="1:23" ht="20.100000000000001" customHeight="1">
      <c r="A11" s="21" t="s">
        <v>30</v>
      </c>
      <c r="B11" s="1093">
        <v>0</v>
      </c>
      <c r="C11" s="1093">
        <v>0</v>
      </c>
      <c r="D11" s="1093">
        <v>0.20993864642270993</v>
      </c>
      <c r="E11" s="1093">
        <v>0</v>
      </c>
      <c r="F11" s="1093">
        <v>0.20993864642270993</v>
      </c>
      <c r="G11" s="1093">
        <v>1.1939868806042995E-3</v>
      </c>
      <c r="H11" s="1093">
        <v>0</v>
      </c>
      <c r="I11" s="1093">
        <v>25.331552501479688</v>
      </c>
      <c r="J11" s="1093">
        <v>74.457314774954895</v>
      </c>
      <c r="K11" s="1094">
        <v>2215769.7400000002</v>
      </c>
      <c r="L11" s="1091"/>
      <c r="M11" s="1092"/>
      <c r="N11" s="1092"/>
    </row>
    <row r="12" spans="1:23" ht="20.100000000000001" customHeight="1">
      <c r="A12" s="21" t="s">
        <v>31</v>
      </c>
      <c r="B12" s="1093">
        <v>0</v>
      </c>
      <c r="C12" s="1093">
        <v>0</v>
      </c>
      <c r="D12" s="1093">
        <v>9.8985586481891126</v>
      </c>
      <c r="E12" s="1093">
        <v>0</v>
      </c>
      <c r="F12" s="1093">
        <v>9.8985586481891126</v>
      </c>
      <c r="G12" s="1093">
        <v>14.294816097570266</v>
      </c>
      <c r="H12" s="1093">
        <v>0</v>
      </c>
      <c r="I12" s="1093">
        <v>2.2615799723938084</v>
      </c>
      <c r="J12" s="1093">
        <v>73.545045121996438</v>
      </c>
      <c r="K12" s="1094">
        <v>1251170.0379999999</v>
      </c>
      <c r="L12" s="1091"/>
      <c r="M12" s="1092"/>
      <c r="N12" s="1092"/>
    </row>
    <row r="13" spans="1:23" ht="20.100000000000001" customHeight="1">
      <c r="A13" s="21" t="s">
        <v>32</v>
      </c>
      <c r="B13" s="1093">
        <v>2.4527034664381029E-2</v>
      </c>
      <c r="C13" s="1093">
        <v>0</v>
      </c>
      <c r="D13" s="1093">
        <v>0.23587281331215273</v>
      </c>
      <c r="E13" s="1093">
        <v>11.352873092548355</v>
      </c>
      <c r="F13" s="1093">
        <v>11.6132733493088</v>
      </c>
      <c r="G13" s="1093">
        <v>0</v>
      </c>
      <c r="H13" s="1093">
        <v>0</v>
      </c>
      <c r="I13" s="1093">
        <v>2.4565460352021899E-2</v>
      </c>
      <c r="J13" s="1093">
        <v>88.362160781555261</v>
      </c>
      <c r="K13" s="1094">
        <v>244628.02299999999</v>
      </c>
    </row>
    <row r="14" spans="1:23" ht="20.100000000000001" customHeight="1">
      <c r="A14" s="21" t="s">
        <v>33</v>
      </c>
      <c r="B14" s="1093">
        <v>0.4907569042685353</v>
      </c>
      <c r="C14" s="1093">
        <v>0</v>
      </c>
      <c r="D14" s="1093">
        <v>0</v>
      </c>
      <c r="E14" s="1093">
        <v>0</v>
      </c>
      <c r="F14" s="1093">
        <v>0.4907569042685353</v>
      </c>
      <c r="G14" s="1093">
        <v>0</v>
      </c>
      <c r="H14" s="1093">
        <v>0</v>
      </c>
      <c r="I14" s="1093">
        <v>0</v>
      </c>
      <c r="J14" s="1093">
        <v>99.509243029949189</v>
      </c>
      <c r="K14" s="1094">
        <v>1520166.2849999999</v>
      </c>
    </row>
    <row r="15" spans="1:23" ht="20.100000000000001" customHeight="1">
      <c r="A15" s="21" t="s">
        <v>891</v>
      </c>
      <c r="B15" s="1093">
        <v>0</v>
      </c>
      <c r="C15" s="1093">
        <v>0</v>
      </c>
      <c r="D15" s="1093">
        <v>0</v>
      </c>
      <c r="E15" s="1093">
        <v>19.780601472414698</v>
      </c>
      <c r="F15" s="1093">
        <v>19.780601472414698</v>
      </c>
      <c r="G15" s="1093">
        <v>0</v>
      </c>
      <c r="H15" s="1093">
        <v>2.0439757342055049</v>
      </c>
      <c r="I15" s="1093">
        <v>78.175422726617185</v>
      </c>
      <c r="J15" s="1093">
        <v>0</v>
      </c>
      <c r="K15" s="1094">
        <v>1497844.054</v>
      </c>
    </row>
    <row r="16" spans="1:23" ht="20.100000000000001" customHeight="1">
      <c r="A16" s="21" t="s">
        <v>35</v>
      </c>
      <c r="B16" s="1093">
        <v>9.1424507281508194E-2</v>
      </c>
      <c r="C16" s="1093">
        <v>0</v>
      </c>
      <c r="D16" s="1093">
        <v>1.9826378639100983</v>
      </c>
      <c r="E16" s="1093">
        <v>0.11922106070354481</v>
      </c>
      <c r="F16" s="1093">
        <v>2.1932836041614996</v>
      </c>
      <c r="G16" s="1093">
        <v>0</v>
      </c>
      <c r="H16" s="1093">
        <v>0</v>
      </c>
      <c r="I16" s="1093">
        <v>0</v>
      </c>
      <c r="J16" s="1093">
        <v>97.806716395838507</v>
      </c>
      <c r="K16" s="1094">
        <v>580496.429</v>
      </c>
    </row>
    <row r="17" spans="1:12" ht="20.100000000000001" customHeight="1">
      <c r="A17" s="21" t="s">
        <v>36</v>
      </c>
      <c r="B17" s="1093">
        <v>1.104689519387311</v>
      </c>
      <c r="C17" s="1093">
        <v>0</v>
      </c>
      <c r="D17" s="1093">
        <v>4.2658508346855504</v>
      </c>
      <c r="E17" s="1093">
        <v>0</v>
      </c>
      <c r="F17" s="1093">
        <v>5.3705406227289822</v>
      </c>
      <c r="G17" s="1093">
        <v>1.3445860021005471</v>
      </c>
      <c r="H17" s="1093">
        <v>0</v>
      </c>
      <c r="I17" s="1093">
        <v>1.4121860610845356</v>
      </c>
      <c r="J17" s="1093">
        <v>91.872686776773691</v>
      </c>
      <c r="K17" s="1094">
        <v>372223.04800000001</v>
      </c>
    </row>
    <row r="18" spans="1:12" ht="20.100000000000001" customHeight="1">
      <c r="A18" s="21" t="s">
        <v>37</v>
      </c>
      <c r="B18" s="1093">
        <v>0</v>
      </c>
      <c r="C18" s="1093">
        <v>0</v>
      </c>
      <c r="D18" s="1093">
        <v>0</v>
      </c>
      <c r="E18" s="1093">
        <v>0</v>
      </c>
      <c r="F18" s="1093">
        <v>0</v>
      </c>
      <c r="G18" s="1093">
        <v>10.189602183318273</v>
      </c>
      <c r="H18" s="1093">
        <v>0</v>
      </c>
      <c r="I18" s="1093">
        <v>0</v>
      </c>
      <c r="J18" s="1093">
        <v>89.810397486615287</v>
      </c>
      <c r="K18" s="1094">
        <v>302969.29599999997</v>
      </c>
    </row>
    <row r="19" spans="1:12" ht="24.75" customHeight="1" thickBot="1">
      <c r="A19" s="767" t="s">
        <v>38</v>
      </c>
      <c r="B19" s="1095">
        <v>8.4239977563427201E-2</v>
      </c>
      <c r="C19" s="1095">
        <v>0</v>
      </c>
      <c r="D19" s="1095">
        <v>1.205406364744287</v>
      </c>
      <c r="E19" s="1095">
        <v>2.2551015954925413</v>
      </c>
      <c r="F19" s="1095">
        <v>3.5447479447262058</v>
      </c>
      <c r="G19" s="1095">
        <v>2.7038033459525082</v>
      </c>
      <c r="H19" s="1095">
        <v>0.2120419199072098</v>
      </c>
      <c r="I19" s="1095">
        <v>14.55643658565973</v>
      </c>
      <c r="J19" s="1095">
        <v>78.98297019682839</v>
      </c>
      <c r="K19" s="1096">
        <v>14438451.139</v>
      </c>
      <c r="L19" s="1097"/>
    </row>
    <row r="20" spans="1:12" ht="7.5" customHeight="1"/>
    <row r="21" spans="1:12" ht="13.5">
      <c r="A21" s="1098" t="s">
        <v>1010</v>
      </c>
    </row>
    <row r="22" spans="1:12">
      <c r="A22" s="95"/>
    </row>
  </sheetData>
  <mergeCells count="11">
    <mergeCell ref="K6:K7"/>
    <mergeCell ref="A1:H1"/>
    <mergeCell ref="A2:K2"/>
    <mergeCell ref="A3:K3"/>
    <mergeCell ref="A4:K4"/>
    <mergeCell ref="A6:A7"/>
    <mergeCell ref="B6:F6"/>
    <mergeCell ref="G6:G7"/>
    <mergeCell ref="H6:H7"/>
    <mergeCell ref="I6:I7"/>
    <mergeCell ref="J6:J7"/>
  </mergeCells>
  <hyperlinks>
    <hyperlink ref="A1:H1" location="Índice!A1" display="Volver al Índice" xr:uid="{5F3C4397-8DD2-4938-B8A7-1AAD29864E1A}"/>
  </hyperlinks>
  <printOptions horizontalCentered="1" verticalCentered="1"/>
  <pageMargins left="0.51181102362204722" right="0.43307086614173229" top="0.59055118110236227" bottom="0.59055118110236227" header="0.15748031496062992" footer="0"/>
  <pageSetup paperSize="9" scale="8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E9E7C-B1C5-4077-927A-51D585BD51FE}">
  <dimension ref="A1:N200"/>
  <sheetViews>
    <sheetView showGridLines="0" zoomScaleNormal="75" workbookViewId="0"/>
  </sheetViews>
  <sheetFormatPr baseColWidth="10" defaultColWidth="11.42578125" defaultRowHeight="12.75"/>
  <cols>
    <col min="1" max="1" width="36.42578125" style="7" customWidth="1"/>
    <col min="2" max="11" width="10.5703125" style="7" customWidth="1"/>
    <col min="12" max="12" width="13.42578125" style="7" customWidth="1"/>
    <col min="13" max="16384" width="11.42578125" style="7"/>
  </cols>
  <sheetData>
    <row r="1" spans="1:14" s="475" customFormat="1" ht="18.75">
      <c r="A1" s="1183" t="s">
        <v>1064</v>
      </c>
      <c r="B1" s="1"/>
      <c r="C1" s="1"/>
      <c r="D1" s="1"/>
      <c r="E1" s="1"/>
      <c r="F1" s="1"/>
      <c r="G1" s="1"/>
      <c r="H1" s="1"/>
      <c r="I1" s="1"/>
      <c r="J1" s="1"/>
      <c r="K1" s="1"/>
      <c r="L1" s="1"/>
    </row>
    <row r="2" spans="1:14" ht="74.25" customHeight="1">
      <c r="A2" s="557" t="s">
        <v>915</v>
      </c>
      <c r="B2" s="557"/>
      <c r="C2" s="557"/>
      <c r="D2" s="557"/>
      <c r="E2" s="557"/>
      <c r="F2" s="557"/>
      <c r="G2" s="557"/>
      <c r="H2" s="557"/>
      <c r="I2" s="557"/>
      <c r="J2" s="557"/>
      <c r="K2" s="557"/>
      <c r="L2" s="557"/>
    </row>
    <row r="3" spans="1:14" ht="18.75">
      <c r="A3" s="124">
        <v>45473</v>
      </c>
      <c r="B3" s="124"/>
      <c r="C3" s="124"/>
      <c r="D3" s="124"/>
      <c r="E3" s="124"/>
      <c r="F3" s="124"/>
      <c r="G3" s="124"/>
      <c r="H3" s="124"/>
      <c r="I3" s="124"/>
      <c r="J3" s="124"/>
      <c r="K3" s="124"/>
      <c r="L3" s="124"/>
    </row>
    <row r="4" spans="1:14" ht="20.25" customHeight="1">
      <c r="A4" s="503" t="s">
        <v>70</v>
      </c>
      <c r="B4" s="503"/>
      <c r="C4" s="503"/>
      <c r="D4" s="503"/>
      <c r="E4" s="503"/>
      <c r="F4" s="503"/>
      <c r="G4" s="503"/>
      <c r="H4" s="503"/>
      <c r="I4" s="503"/>
      <c r="J4" s="503"/>
      <c r="K4" s="503"/>
      <c r="L4" s="503"/>
    </row>
    <row r="5" spans="1:14" ht="13.5" thickBot="1">
      <c r="A5" s="94"/>
      <c r="B5" s="94"/>
      <c r="C5" s="94"/>
      <c r="D5" s="94"/>
      <c r="E5" s="94"/>
      <c r="F5" s="94"/>
      <c r="G5" s="94"/>
      <c r="H5" s="94"/>
      <c r="I5" s="94"/>
      <c r="J5" s="94"/>
      <c r="K5" s="94"/>
      <c r="L5" s="94"/>
    </row>
    <row r="6" spans="1:14" ht="47.25" customHeight="1">
      <c r="A6" s="181" t="s">
        <v>916</v>
      </c>
      <c r="B6" s="548" t="s">
        <v>917</v>
      </c>
      <c r="C6" s="548" t="s">
        <v>29</v>
      </c>
      <c r="D6" s="548" t="s">
        <v>30</v>
      </c>
      <c r="E6" s="548" t="s">
        <v>31</v>
      </c>
      <c r="F6" s="548" t="s">
        <v>32</v>
      </c>
      <c r="G6" s="548" t="s">
        <v>33</v>
      </c>
      <c r="H6" s="548" t="s">
        <v>34</v>
      </c>
      <c r="I6" s="548" t="s">
        <v>35</v>
      </c>
      <c r="J6" s="548" t="s">
        <v>36</v>
      </c>
      <c r="K6" s="548" t="s">
        <v>37</v>
      </c>
      <c r="L6" s="181" t="s">
        <v>918</v>
      </c>
    </row>
    <row r="7" spans="1:14" ht="9.75" customHeight="1">
      <c r="A7" s="94"/>
      <c r="B7" s="927"/>
      <c r="C7" s="927"/>
      <c r="D7" s="927"/>
      <c r="E7" s="927"/>
      <c r="F7" s="927"/>
      <c r="G7" s="927"/>
      <c r="H7" s="927"/>
      <c r="I7" s="927"/>
      <c r="J7" s="927"/>
      <c r="K7" s="927"/>
      <c r="L7" s="928"/>
    </row>
    <row r="8" spans="1:14" s="25" customFormat="1" ht="20.100000000000001" customHeight="1">
      <c r="A8" s="21" t="s">
        <v>919</v>
      </c>
      <c r="B8" s="929">
        <v>53.966000000000001</v>
      </c>
      <c r="C8" s="929">
        <v>67729.009000000005</v>
      </c>
      <c r="D8" s="929">
        <v>463711.26299999998</v>
      </c>
      <c r="E8" s="929">
        <v>6.3410000000000002</v>
      </c>
      <c r="F8" s="929">
        <v>20260.8</v>
      </c>
      <c r="G8" s="929">
        <v>4.7530000000000001</v>
      </c>
      <c r="H8" s="929">
        <v>4314.2049999999999</v>
      </c>
      <c r="I8" s="929">
        <v>29602.874</v>
      </c>
      <c r="J8" s="929">
        <v>63295.184999999998</v>
      </c>
      <c r="K8" s="929">
        <v>8761.5750000000007</v>
      </c>
      <c r="L8" s="930">
        <v>657739.9709999999</v>
      </c>
    </row>
    <row r="9" spans="1:14" s="25" customFormat="1" ht="20.100000000000001" customHeight="1">
      <c r="A9" s="21" t="s">
        <v>920</v>
      </c>
      <c r="B9" s="929">
        <v>0</v>
      </c>
      <c r="C9" s="929">
        <v>3880.0439999999999</v>
      </c>
      <c r="D9" s="929">
        <v>7160.0569999999998</v>
      </c>
      <c r="E9" s="929">
        <v>0</v>
      </c>
      <c r="F9" s="929">
        <v>57.835000000000001</v>
      </c>
      <c r="G9" s="929">
        <v>0.21099999999999999</v>
      </c>
      <c r="H9" s="929">
        <v>499.15300000000002</v>
      </c>
      <c r="I9" s="929">
        <v>551.34500000000003</v>
      </c>
      <c r="J9" s="929">
        <v>714.48199999999997</v>
      </c>
      <c r="K9" s="929">
        <v>465.52</v>
      </c>
      <c r="L9" s="930">
        <v>13328.646999999997</v>
      </c>
      <c r="N9" s="931"/>
    </row>
    <row r="10" spans="1:14" s="25" customFormat="1" ht="20.100000000000001" customHeight="1">
      <c r="A10" s="21" t="s">
        <v>921</v>
      </c>
      <c r="B10" s="929">
        <v>17.748999999999999</v>
      </c>
      <c r="C10" s="929">
        <v>1581.1110000000001</v>
      </c>
      <c r="D10" s="929">
        <v>4931.3029999999999</v>
      </c>
      <c r="E10" s="929">
        <v>0</v>
      </c>
      <c r="F10" s="929">
        <v>239.74199999999999</v>
      </c>
      <c r="G10" s="929">
        <v>0.26500000000000001</v>
      </c>
      <c r="H10" s="929">
        <v>20648.46</v>
      </c>
      <c r="I10" s="929">
        <v>1526.509</v>
      </c>
      <c r="J10" s="929">
        <v>109.925</v>
      </c>
      <c r="K10" s="929">
        <v>191.89099999999999</v>
      </c>
      <c r="L10" s="930">
        <v>29246.955000000002</v>
      </c>
    </row>
    <row r="11" spans="1:14" s="25" customFormat="1" ht="20.100000000000001" customHeight="1">
      <c r="A11" s="21" t="s">
        <v>922</v>
      </c>
      <c r="B11" s="929">
        <v>734.01199999999994</v>
      </c>
      <c r="C11" s="929">
        <v>282256.96500000003</v>
      </c>
      <c r="D11" s="929">
        <v>72532.850000000006</v>
      </c>
      <c r="E11" s="929">
        <v>13.946999999999999</v>
      </c>
      <c r="F11" s="929">
        <v>15523.713</v>
      </c>
      <c r="G11" s="929">
        <v>150.54400000000001</v>
      </c>
      <c r="H11" s="929">
        <v>12585.870999999999</v>
      </c>
      <c r="I11" s="929">
        <v>45936.444000000003</v>
      </c>
      <c r="J11" s="929">
        <v>27678.29</v>
      </c>
      <c r="K11" s="929">
        <v>71268.975000000006</v>
      </c>
      <c r="L11" s="930">
        <v>528681.61100000003</v>
      </c>
    </row>
    <row r="12" spans="1:14" s="25" customFormat="1" ht="20.100000000000001" customHeight="1">
      <c r="A12" s="21" t="s">
        <v>923</v>
      </c>
      <c r="B12" s="929">
        <v>1.605</v>
      </c>
      <c r="C12" s="929">
        <v>2546.5279999999998</v>
      </c>
      <c r="D12" s="929">
        <v>6778.6869999999999</v>
      </c>
      <c r="E12" s="929">
        <v>0</v>
      </c>
      <c r="F12" s="929">
        <v>127.255</v>
      </c>
      <c r="G12" s="929">
        <v>0</v>
      </c>
      <c r="H12" s="929">
        <v>1236.1320000000001</v>
      </c>
      <c r="I12" s="929">
        <v>114.30500000000001</v>
      </c>
      <c r="J12" s="929">
        <v>120.533</v>
      </c>
      <c r="K12" s="929">
        <v>0</v>
      </c>
      <c r="L12" s="930">
        <v>10925.044999999998</v>
      </c>
    </row>
    <row r="13" spans="1:14" s="25" customFormat="1" ht="20.100000000000001" customHeight="1">
      <c r="A13" s="21" t="s">
        <v>924</v>
      </c>
      <c r="B13" s="929">
        <v>7.2839999999999998</v>
      </c>
      <c r="C13" s="929">
        <v>86141.823999999993</v>
      </c>
      <c r="D13" s="929">
        <v>72660.278000000006</v>
      </c>
      <c r="E13" s="929">
        <v>0</v>
      </c>
      <c r="F13" s="929">
        <v>26.170999999999999</v>
      </c>
      <c r="G13" s="929">
        <v>0</v>
      </c>
      <c r="H13" s="929">
        <v>17394.831999999999</v>
      </c>
      <c r="I13" s="929">
        <v>24630.239000000001</v>
      </c>
      <c r="J13" s="929">
        <v>11691.177</v>
      </c>
      <c r="K13" s="929">
        <v>19218.773000000001</v>
      </c>
      <c r="L13" s="930">
        <v>231770.57799999998</v>
      </c>
    </row>
    <row r="14" spans="1:14" s="25" customFormat="1" ht="20.100000000000001" customHeight="1">
      <c r="A14" s="21" t="s">
        <v>925</v>
      </c>
      <c r="B14" s="929">
        <v>2960.3440000000001</v>
      </c>
      <c r="C14" s="929">
        <v>2234856.0279999999</v>
      </c>
      <c r="D14" s="929">
        <v>950054.86100000003</v>
      </c>
      <c r="E14" s="929">
        <v>49.765999999999998</v>
      </c>
      <c r="F14" s="929">
        <v>68586.895999999993</v>
      </c>
      <c r="G14" s="929">
        <v>405.63099999999997</v>
      </c>
      <c r="H14" s="929">
        <v>58066.845999999998</v>
      </c>
      <c r="I14" s="929">
        <v>244131.201</v>
      </c>
      <c r="J14" s="929">
        <v>143063.43</v>
      </c>
      <c r="K14" s="929">
        <v>140707.147</v>
      </c>
      <c r="L14" s="930">
        <v>3842882.15</v>
      </c>
    </row>
    <row r="15" spans="1:14" s="25" customFormat="1" ht="20.100000000000001" customHeight="1">
      <c r="A15" s="21" t="s">
        <v>926</v>
      </c>
      <c r="B15" s="929">
        <v>496.774</v>
      </c>
      <c r="C15" s="929">
        <v>182849.883</v>
      </c>
      <c r="D15" s="929">
        <v>73404.615999999995</v>
      </c>
      <c r="E15" s="929">
        <v>0</v>
      </c>
      <c r="F15" s="929">
        <v>5955.2839999999997</v>
      </c>
      <c r="G15" s="929">
        <v>319.01100000000002</v>
      </c>
      <c r="H15" s="929">
        <v>6045.3</v>
      </c>
      <c r="I15" s="929">
        <v>33852.714999999997</v>
      </c>
      <c r="J15" s="929">
        <v>18334.498</v>
      </c>
      <c r="K15" s="929">
        <v>6051.0479999999998</v>
      </c>
      <c r="L15" s="930">
        <v>327309.12900000002</v>
      </c>
    </row>
    <row r="16" spans="1:14" s="25" customFormat="1" ht="20.100000000000001" customHeight="1">
      <c r="A16" s="21" t="s">
        <v>927</v>
      </c>
      <c r="B16" s="929">
        <v>383.83</v>
      </c>
      <c r="C16" s="929">
        <v>147716.236</v>
      </c>
      <c r="D16" s="929">
        <v>161404.45300000001</v>
      </c>
      <c r="E16" s="929">
        <v>10.000999999999999</v>
      </c>
      <c r="F16" s="929">
        <v>6150.75</v>
      </c>
      <c r="G16" s="929">
        <v>142.45599999999999</v>
      </c>
      <c r="H16" s="929">
        <v>144856.42499999999</v>
      </c>
      <c r="I16" s="929">
        <v>50870.720999999998</v>
      </c>
      <c r="J16" s="929">
        <v>27846.429</v>
      </c>
      <c r="K16" s="929">
        <v>24568.084999999999</v>
      </c>
      <c r="L16" s="930">
        <v>563949.38599999994</v>
      </c>
    </row>
    <row r="17" spans="1:12" s="25" customFormat="1" ht="20.100000000000001" customHeight="1">
      <c r="A17" s="21" t="s">
        <v>928</v>
      </c>
      <c r="B17" s="929">
        <v>0</v>
      </c>
      <c r="C17" s="929">
        <v>3139.1640000000002</v>
      </c>
      <c r="D17" s="929">
        <v>4250.625</v>
      </c>
      <c r="E17" s="929">
        <v>0</v>
      </c>
      <c r="F17" s="929">
        <v>0</v>
      </c>
      <c r="G17" s="929">
        <v>0</v>
      </c>
      <c r="H17" s="929">
        <v>224.46100000000001</v>
      </c>
      <c r="I17" s="929">
        <v>1566.452</v>
      </c>
      <c r="J17" s="929">
        <v>405.435</v>
      </c>
      <c r="K17" s="929">
        <v>22.353999999999999</v>
      </c>
      <c r="L17" s="930">
        <v>9608.491</v>
      </c>
    </row>
    <row r="18" spans="1:12" s="25" customFormat="1" ht="20.100000000000001" customHeight="1">
      <c r="A18" s="21" t="s">
        <v>929</v>
      </c>
      <c r="B18" s="929">
        <v>1751.835</v>
      </c>
      <c r="C18" s="929">
        <v>198827.81299999999</v>
      </c>
      <c r="D18" s="929">
        <v>45959.856</v>
      </c>
      <c r="E18" s="929">
        <v>0</v>
      </c>
      <c r="F18" s="929">
        <v>5508.3580000000002</v>
      </c>
      <c r="G18" s="929">
        <v>192.88300000000001</v>
      </c>
      <c r="H18" s="929">
        <v>194874.67199999999</v>
      </c>
      <c r="I18" s="929">
        <v>73306.794999999998</v>
      </c>
      <c r="J18" s="929">
        <v>18407.335999999999</v>
      </c>
      <c r="K18" s="929">
        <v>16486.131000000001</v>
      </c>
      <c r="L18" s="930">
        <v>555315.679</v>
      </c>
    </row>
    <row r="19" spans="1:12" s="25" customFormat="1" ht="20.100000000000001" customHeight="1">
      <c r="A19" s="21" t="s">
        <v>930</v>
      </c>
      <c r="B19" s="929">
        <v>51.052</v>
      </c>
      <c r="C19" s="929">
        <v>8767.9699999999993</v>
      </c>
      <c r="D19" s="929">
        <v>4245.683</v>
      </c>
      <c r="E19" s="929">
        <v>0</v>
      </c>
      <c r="F19" s="929">
        <v>11.477</v>
      </c>
      <c r="G19" s="929">
        <v>0</v>
      </c>
      <c r="H19" s="929">
        <v>228.07400000000001</v>
      </c>
      <c r="I19" s="929">
        <v>4770.2420000000002</v>
      </c>
      <c r="J19" s="929">
        <v>870.98099999999999</v>
      </c>
      <c r="K19" s="929">
        <v>0</v>
      </c>
      <c r="L19" s="930">
        <v>18945.478999999999</v>
      </c>
    </row>
    <row r="20" spans="1:12" s="25" customFormat="1" ht="20.100000000000001" customHeight="1">
      <c r="A20" s="21" t="s">
        <v>931</v>
      </c>
      <c r="B20" s="929">
        <v>33.249000000000002</v>
      </c>
      <c r="C20" s="929">
        <v>11307.619000000001</v>
      </c>
      <c r="D20" s="929">
        <v>7301.97</v>
      </c>
      <c r="E20" s="929">
        <v>0</v>
      </c>
      <c r="F20" s="929">
        <v>1.5</v>
      </c>
      <c r="G20" s="929">
        <v>3.129</v>
      </c>
      <c r="H20" s="929">
        <v>1056.952</v>
      </c>
      <c r="I20" s="929">
        <v>2398.69</v>
      </c>
      <c r="J20" s="929">
        <v>1032.0350000000001</v>
      </c>
      <c r="K20" s="929">
        <v>1908.0550000000001</v>
      </c>
      <c r="L20" s="930">
        <v>25043.199000000001</v>
      </c>
    </row>
    <row r="21" spans="1:12" s="25" customFormat="1" ht="20.100000000000001" customHeight="1">
      <c r="A21" s="21" t="s">
        <v>932</v>
      </c>
      <c r="B21" s="929">
        <v>22.097999999999999</v>
      </c>
      <c r="C21" s="929">
        <v>23674.046999999999</v>
      </c>
      <c r="D21" s="929">
        <v>18926.832999999999</v>
      </c>
      <c r="E21" s="929">
        <v>0</v>
      </c>
      <c r="F21" s="929">
        <v>1171.7650000000001</v>
      </c>
      <c r="G21" s="929">
        <v>13.94</v>
      </c>
      <c r="H21" s="929">
        <v>2126.232</v>
      </c>
      <c r="I21" s="929">
        <v>5377.4009999999998</v>
      </c>
      <c r="J21" s="929">
        <v>3751.424</v>
      </c>
      <c r="K21" s="929">
        <v>2517.279</v>
      </c>
      <c r="L21" s="930">
        <v>57581.019000000008</v>
      </c>
    </row>
    <row r="22" spans="1:12" s="25" customFormat="1" ht="20.100000000000001" customHeight="1">
      <c r="A22" s="21" t="s">
        <v>933</v>
      </c>
      <c r="B22" s="929">
        <v>596.351</v>
      </c>
      <c r="C22" s="929">
        <v>114771.47</v>
      </c>
      <c r="D22" s="929">
        <v>16742.010999999999</v>
      </c>
      <c r="E22" s="929">
        <v>0</v>
      </c>
      <c r="F22" s="929">
        <v>7934.0429999999997</v>
      </c>
      <c r="G22" s="929">
        <v>24.890999999999998</v>
      </c>
      <c r="H22" s="929">
        <v>10254.898999999999</v>
      </c>
      <c r="I22" s="929">
        <v>10756.035</v>
      </c>
      <c r="J22" s="929">
        <v>15367.953</v>
      </c>
      <c r="K22" s="929">
        <v>10802.463</v>
      </c>
      <c r="L22" s="930">
        <v>187250.11600000001</v>
      </c>
    </row>
    <row r="23" spans="1:12" s="25" customFormat="1" ht="20.100000000000001" customHeight="1">
      <c r="A23" s="21" t="s">
        <v>934</v>
      </c>
      <c r="B23" s="929">
        <v>7739.3860000000004</v>
      </c>
      <c r="C23" s="929">
        <v>10600.569</v>
      </c>
      <c r="D23" s="929">
        <v>12711.536</v>
      </c>
      <c r="E23" s="929">
        <v>152087.04000000001</v>
      </c>
      <c r="F23" s="929">
        <v>60.36</v>
      </c>
      <c r="G23" s="929">
        <v>4866.2070000000003</v>
      </c>
      <c r="H23" s="929">
        <v>60703.654000000002</v>
      </c>
      <c r="I23" s="929">
        <v>3967.81</v>
      </c>
      <c r="J23" s="929">
        <v>93.197999999999993</v>
      </c>
      <c r="K23" s="929">
        <v>0</v>
      </c>
      <c r="L23" s="930">
        <v>252829.76</v>
      </c>
    </row>
    <row r="24" spans="1:12" s="25" customFormat="1" ht="15" customHeight="1">
      <c r="A24" s="21"/>
      <c r="B24" s="932"/>
      <c r="C24" s="932"/>
      <c r="D24" s="932"/>
      <c r="E24" s="932"/>
      <c r="F24" s="932"/>
      <c r="G24" s="932"/>
      <c r="H24" s="932"/>
      <c r="I24" s="932"/>
      <c r="J24" s="932"/>
      <c r="K24" s="932"/>
      <c r="L24" s="933"/>
    </row>
    <row r="25" spans="1:12" s="25" customFormat="1" ht="24" customHeight="1">
      <c r="A25" s="934" t="s">
        <v>935</v>
      </c>
      <c r="B25" s="930">
        <v>14849.535</v>
      </c>
      <c r="C25" s="930">
        <v>3380646.2800000003</v>
      </c>
      <c r="D25" s="930">
        <v>1922776.882</v>
      </c>
      <c r="E25" s="930">
        <v>152167.095</v>
      </c>
      <c r="F25" s="930">
        <v>131615.94899999996</v>
      </c>
      <c r="G25" s="930">
        <v>6123.9210000000003</v>
      </c>
      <c r="H25" s="930">
        <v>535116.16799999995</v>
      </c>
      <c r="I25" s="930">
        <v>533359.77800000005</v>
      </c>
      <c r="J25" s="930">
        <v>332782.31099999999</v>
      </c>
      <c r="K25" s="930">
        <v>302969.29599999997</v>
      </c>
      <c r="L25" s="930">
        <v>7312407.2149999999</v>
      </c>
    </row>
    <row r="26" spans="1:12" ht="3" customHeight="1" thickBot="1">
      <c r="A26" s="23"/>
      <c r="B26" s="23"/>
      <c r="C26" s="935"/>
      <c r="D26" s="935"/>
      <c r="E26" s="935"/>
      <c r="F26" s="935"/>
      <c r="G26" s="935"/>
      <c r="H26" s="935"/>
      <c r="I26" s="935"/>
      <c r="J26" s="935"/>
      <c r="K26" s="935"/>
      <c r="L26" s="936"/>
    </row>
    <row r="27" spans="1:12" ht="12" customHeight="1">
      <c r="A27" s="21"/>
      <c r="B27" s="21"/>
      <c r="C27" s="937"/>
      <c r="D27" s="937"/>
      <c r="E27" s="937"/>
      <c r="F27" s="937"/>
      <c r="G27" s="937"/>
      <c r="H27" s="937"/>
      <c r="I27" s="937"/>
      <c r="J27" s="937"/>
      <c r="K27" s="937"/>
      <c r="L27" s="938"/>
    </row>
    <row r="28" spans="1:12" ht="13.5">
      <c r="A28" s="21" t="s">
        <v>936</v>
      </c>
      <c r="B28" s="939"/>
      <c r="C28" s="15"/>
      <c r="D28" s="15"/>
      <c r="E28" s="15"/>
      <c r="F28" s="15"/>
      <c r="G28" s="15"/>
      <c r="H28" s="15"/>
      <c r="I28" s="15"/>
      <c r="J28" s="15"/>
      <c r="K28" s="15"/>
      <c r="L28" s="15"/>
    </row>
    <row r="29" spans="1:12" ht="12" customHeight="1">
      <c r="A29" s="95"/>
      <c r="B29" s="21"/>
      <c r="C29" s="21"/>
      <c r="D29" s="21"/>
      <c r="E29" s="21"/>
      <c r="F29" s="21"/>
      <c r="G29" s="21"/>
      <c r="H29" s="21"/>
      <c r="I29" s="21"/>
      <c r="J29" s="21"/>
      <c r="K29" s="21"/>
      <c r="L29" s="21"/>
    </row>
    <row r="32" spans="1:12">
      <c r="H32" s="575"/>
    </row>
    <row r="200" spans="3:3">
      <c r="C200" s="7" t="s">
        <v>57</v>
      </c>
    </row>
  </sheetData>
  <mergeCells count="3">
    <mergeCell ref="A2:L2"/>
    <mergeCell ref="A3:L3"/>
    <mergeCell ref="A4:L4"/>
  </mergeCells>
  <hyperlinks>
    <hyperlink ref="A1" location="Índice!A1" display="Volver al Índice" xr:uid="{5DFD591F-3851-4101-9B19-2E09CA4368C4}"/>
  </hyperlinks>
  <printOptions horizontalCentered="1"/>
  <pageMargins left="1.1811023622047245" right="1.1811023622047245" top="0.98425196850393704" bottom="0.98425196850393704" header="0.59055118110236227" footer="0.59055118110236227"/>
  <pageSetup paperSize="9" scale="69" fitToWidth="0" fitToHeight="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5EEFE-32EA-460B-B931-E7D45380305E}">
  <dimension ref="A1:L21"/>
  <sheetViews>
    <sheetView workbookViewId="0"/>
  </sheetViews>
  <sheetFormatPr baseColWidth="10" defaultRowHeight="15"/>
  <cols>
    <col min="1" max="1" width="29.5703125" style="977" customWidth="1"/>
    <col min="2" max="2" width="8.42578125" style="977" customWidth="1"/>
    <col min="3" max="10" width="12.5703125" style="977" customWidth="1"/>
    <col min="11" max="11" width="11.42578125" style="977"/>
    <col min="12" max="12" width="22.42578125" style="977" customWidth="1"/>
    <col min="13" max="256" width="11.42578125" style="977"/>
    <col min="257" max="257" width="29.5703125" style="977" customWidth="1"/>
    <col min="258" max="258" width="8.42578125" style="977" customWidth="1"/>
    <col min="259" max="266" width="12.5703125" style="977" customWidth="1"/>
    <col min="267" max="512" width="11.42578125" style="977"/>
    <col min="513" max="513" width="29.5703125" style="977" customWidth="1"/>
    <col min="514" max="514" width="8.42578125" style="977" customWidth="1"/>
    <col min="515" max="522" width="12.5703125" style="977" customWidth="1"/>
    <col min="523" max="768" width="11.42578125" style="977"/>
    <col min="769" max="769" width="29.5703125" style="977" customWidth="1"/>
    <col min="770" max="770" width="8.42578125" style="977" customWidth="1"/>
    <col min="771" max="778" width="12.5703125" style="977" customWidth="1"/>
    <col min="779" max="1024" width="11.42578125" style="977"/>
    <col min="1025" max="1025" width="29.5703125" style="977" customWidth="1"/>
    <col min="1026" max="1026" width="8.42578125" style="977" customWidth="1"/>
    <col min="1027" max="1034" width="12.5703125" style="977" customWidth="1"/>
    <col min="1035" max="1280" width="11.42578125" style="977"/>
    <col min="1281" max="1281" width="29.5703125" style="977" customWidth="1"/>
    <col min="1282" max="1282" width="8.42578125" style="977" customWidth="1"/>
    <col min="1283" max="1290" width="12.5703125" style="977" customWidth="1"/>
    <col min="1291" max="1536" width="11.42578125" style="977"/>
    <col min="1537" max="1537" width="29.5703125" style="977" customWidth="1"/>
    <col min="1538" max="1538" width="8.42578125" style="977" customWidth="1"/>
    <col min="1539" max="1546" width="12.5703125" style="977" customWidth="1"/>
    <col min="1547" max="1792" width="11.42578125" style="977"/>
    <col min="1793" max="1793" width="29.5703125" style="977" customWidth="1"/>
    <col min="1794" max="1794" width="8.42578125" style="977" customWidth="1"/>
    <col min="1795" max="1802" width="12.5703125" style="977" customWidth="1"/>
    <col min="1803" max="2048" width="11.42578125" style="977"/>
    <col min="2049" max="2049" width="29.5703125" style="977" customWidth="1"/>
    <col min="2050" max="2050" width="8.42578125" style="977" customWidth="1"/>
    <col min="2051" max="2058" width="12.5703125" style="977" customWidth="1"/>
    <col min="2059" max="2304" width="11.42578125" style="977"/>
    <col min="2305" max="2305" width="29.5703125" style="977" customWidth="1"/>
    <col min="2306" max="2306" width="8.42578125" style="977" customWidth="1"/>
    <col min="2307" max="2314" width="12.5703125" style="977" customWidth="1"/>
    <col min="2315" max="2560" width="11.42578125" style="977"/>
    <col min="2561" max="2561" width="29.5703125" style="977" customWidth="1"/>
    <col min="2562" max="2562" width="8.42578125" style="977" customWidth="1"/>
    <col min="2563" max="2570" width="12.5703125" style="977" customWidth="1"/>
    <col min="2571" max="2816" width="11.42578125" style="977"/>
    <col min="2817" max="2817" width="29.5703125" style="977" customWidth="1"/>
    <col min="2818" max="2818" width="8.42578125" style="977" customWidth="1"/>
    <col min="2819" max="2826" width="12.5703125" style="977" customWidth="1"/>
    <col min="2827" max="3072" width="11.42578125" style="977"/>
    <col min="3073" max="3073" width="29.5703125" style="977" customWidth="1"/>
    <col min="3074" max="3074" width="8.42578125" style="977" customWidth="1"/>
    <col min="3075" max="3082" width="12.5703125" style="977" customWidth="1"/>
    <col min="3083" max="3328" width="11.42578125" style="977"/>
    <col min="3329" max="3329" width="29.5703125" style="977" customWidth="1"/>
    <col min="3330" max="3330" width="8.42578125" style="977" customWidth="1"/>
    <col min="3331" max="3338" width="12.5703125" style="977" customWidth="1"/>
    <col min="3339" max="3584" width="11.42578125" style="977"/>
    <col min="3585" max="3585" width="29.5703125" style="977" customWidth="1"/>
    <col min="3586" max="3586" width="8.42578125" style="977" customWidth="1"/>
    <col min="3587" max="3594" width="12.5703125" style="977" customWidth="1"/>
    <col min="3595" max="3840" width="11.42578125" style="977"/>
    <col min="3841" max="3841" width="29.5703125" style="977" customWidth="1"/>
    <col min="3842" max="3842" width="8.42578125" style="977" customWidth="1"/>
    <col min="3843" max="3850" width="12.5703125" style="977" customWidth="1"/>
    <col min="3851" max="4096" width="11.42578125" style="977"/>
    <col min="4097" max="4097" width="29.5703125" style="977" customWidth="1"/>
    <col min="4098" max="4098" width="8.42578125" style="977" customWidth="1"/>
    <col min="4099" max="4106" width="12.5703125" style="977" customWidth="1"/>
    <col min="4107" max="4352" width="11.42578125" style="977"/>
    <col min="4353" max="4353" width="29.5703125" style="977" customWidth="1"/>
    <col min="4354" max="4354" width="8.42578125" style="977" customWidth="1"/>
    <col min="4355" max="4362" width="12.5703125" style="977" customWidth="1"/>
    <col min="4363" max="4608" width="11.42578125" style="977"/>
    <col min="4609" max="4609" width="29.5703125" style="977" customWidth="1"/>
    <col min="4610" max="4610" width="8.42578125" style="977" customWidth="1"/>
    <col min="4611" max="4618" width="12.5703125" style="977" customWidth="1"/>
    <col min="4619" max="4864" width="11.42578125" style="977"/>
    <col min="4865" max="4865" width="29.5703125" style="977" customWidth="1"/>
    <col min="4866" max="4866" width="8.42578125" style="977" customWidth="1"/>
    <col min="4867" max="4874" width="12.5703125" style="977" customWidth="1"/>
    <col min="4875" max="5120" width="11.42578125" style="977"/>
    <col min="5121" max="5121" width="29.5703125" style="977" customWidth="1"/>
    <col min="5122" max="5122" width="8.42578125" style="977" customWidth="1"/>
    <col min="5123" max="5130" width="12.5703125" style="977" customWidth="1"/>
    <col min="5131" max="5376" width="11.42578125" style="977"/>
    <col min="5377" max="5377" width="29.5703125" style="977" customWidth="1"/>
    <col min="5378" max="5378" width="8.42578125" style="977" customWidth="1"/>
    <col min="5379" max="5386" width="12.5703125" style="977" customWidth="1"/>
    <col min="5387" max="5632" width="11.42578125" style="977"/>
    <col min="5633" max="5633" width="29.5703125" style="977" customWidth="1"/>
    <col min="5634" max="5634" width="8.42578125" style="977" customWidth="1"/>
    <col min="5635" max="5642" width="12.5703125" style="977" customWidth="1"/>
    <col min="5643" max="5888" width="11.42578125" style="977"/>
    <col min="5889" max="5889" width="29.5703125" style="977" customWidth="1"/>
    <col min="5890" max="5890" width="8.42578125" style="977" customWidth="1"/>
    <col min="5891" max="5898" width="12.5703125" style="977" customWidth="1"/>
    <col min="5899" max="6144" width="11.42578125" style="977"/>
    <col min="6145" max="6145" width="29.5703125" style="977" customWidth="1"/>
    <col min="6146" max="6146" width="8.42578125" style="977" customWidth="1"/>
    <col min="6147" max="6154" width="12.5703125" style="977" customWidth="1"/>
    <col min="6155" max="6400" width="11.42578125" style="977"/>
    <col min="6401" max="6401" width="29.5703125" style="977" customWidth="1"/>
    <col min="6402" max="6402" width="8.42578125" style="977" customWidth="1"/>
    <col min="6403" max="6410" width="12.5703125" style="977" customWidth="1"/>
    <col min="6411" max="6656" width="11.42578125" style="977"/>
    <col min="6657" max="6657" width="29.5703125" style="977" customWidth="1"/>
    <col min="6658" max="6658" width="8.42578125" style="977" customWidth="1"/>
    <col min="6659" max="6666" width="12.5703125" style="977" customWidth="1"/>
    <col min="6667" max="6912" width="11.42578125" style="977"/>
    <col min="6913" max="6913" width="29.5703125" style="977" customWidth="1"/>
    <col min="6914" max="6914" width="8.42578125" style="977" customWidth="1"/>
    <col min="6915" max="6922" width="12.5703125" style="977" customWidth="1"/>
    <col min="6923" max="7168" width="11.42578125" style="977"/>
    <col min="7169" max="7169" width="29.5703125" style="977" customWidth="1"/>
    <col min="7170" max="7170" width="8.42578125" style="977" customWidth="1"/>
    <col min="7171" max="7178" width="12.5703125" style="977" customWidth="1"/>
    <col min="7179" max="7424" width="11.42578125" style="977"/>
    <col min="7425" max="7425" width="29.5703125" style="977" customWidth="1"/>
    <col min="7426" max="7426" width="8.42578125" style="977" customWidth="1"/>
    <col min="7427" max="7434" width="12.5703125" style="977" customWidth="1"/>
    <col min="7435" max="7680" width="11.42578125" style="977"/>
    <col min="7681" max="7681" width="29.5703125" style="977" customWidth="1"/>
    <col min="7682" max="7682" width="8.42578125" style="977" customWidth="1"/>
    <col min="7683" max="7690" width="12.5703125" style="977" customWidth="1"/>
    <col min="7691" max="7936" width="11.42578125" style="977"/>
    <col min="7937" max="7937" width="29.5703125" style="977" customWidth="1"/>
    <col min="7938" max="7938" width="8.42578125" style="977" customWidth="1"/>
    <col min="7939" max="7946" width="12.5703125" style="977" customWidth="1"/>
    <col min="7947" max="8192" width="11.42578125" style="977"/>
    <col min="8193" max="8193" width="29.5703125" style="977" customWidth="1"/>
    <col min="8194" max="8194" width="8.42578125" style="977" customWidth="1"/>
    <col min="8195" max="8202" width="12.5703125" style="977" customWidth="1"/>
    <col min="8203" max="8448" width="11.42578125" style="977"/>
    <col min="8449" max="8449" width="29.5703125" style="977" customWidth="1"/>
    <col min="8450" max="8450" width="8.42578125" style="977" customWidth="1"/>
    <col min="8451" max="8458" width="12.5703125" style="977" customWidth="1"/>
    <col min="8459" max="8704" width="11.42578125" style="977"/>
    <col min="8705" max="8705" width="29.5703125" style="977" customWidth="1"/>
    <col min="8706" max="8706" width="8.42578125" style="977" customWidth="1"/>
    <col min="8707" max="8714" width="12.5703125" style="977" customWidth="1"/>
    <col min="8715" max="8960" width="11.42578125" style="977"/>
    <col min="8961" max="8961" width="29.5703125" style="977" customWidth="1"/>
    <col min="8962" max="8962" width="8.42578125" style="977" customWidth="1"/>
    <col min="8963" max="8970" width="12.5703125" style="977" customWidth="1"/>
    <col min="8971" max="9216" width="11.42578125" style="977"/>
    <col min="9217" max="9217" width="29.5703125" style="977" customWidth="1"/>
    <col min="9218" max="9218" width="8.42578125" style="977" customWidth="1"/>
    <col min="9219" max="9226" width="12.5703125" style="977" customWidth="1"/>
    <col min="9227" max="9472" width="11.42578125" style="977"/>
    <col min="9473" max="9473" width="29.5703125" style="977" customWidth="1"/>
    <col min="9474" max="9474" width="8.42578125" style="977" customWidth="1"/>
    <col min="9475" max="9482" width="12.5703125" style="977" customWidth="1"/>
    <col min="9483" max="9728" width="11.42578125" style="977"/>
    <col min="9729" max="9729" width="29.5703125" style="977" customWidth="1"/>
    <col min="9730" max="9730" width="8.42578125" style="977" customWidth="1"/>
    <col min="9731" max="9738" width="12.5703125" style="977" customWidth="1"/>
    <col min="9739" max="9984" width="11.42578125" style="977"/>
    <col min="9985" max="9985" width="29.5703125" style="977" customWidth="1"/>
    <col min="9986" max="9986" width="8.42578125" style="977" customWidth="1"/>
    <col min="9987" max="9994" width="12.5703125" style="977" customWidth="1"/>
    <col min="9995" max="10240" width="11.42578125" style="977"/>
    <col min="10241" max="10241" width="29.5703125" style="977" customWidth="1"/>
    <col min="10242" max="10242" width="8.42578125" style="977" customWidth="1"/>
    <col min="10243" max="10250" width="12.5703125" style="977" customWidth="1"/>
    <col min="10251" max="10496" width="11.42578125" style="977"/>
    <col min="10497" max="10497" width="29.5703125" style="977" customWidth="1"/>
    <col min="10498" max="10498" width="8.42578125" style="977" customWidth="1"/>
    <col min="10499" max="10506" width="12.5703125" style="977" customWidth="1"/>
    <col min="10507" max="10752" width="11.42578125" style="977"/>
    <col min="10753" max="10753" width="29.5703125" style="977" customWidth="1"/>
    <col min="10754" max="10754" width="8.42578125" style="977" customWidth="1"/>
    <col min="10755" max="10762" width="12.5703125" style="977" customWidth="1"/>
    <col min="10763" max="11008" width="11.42578125" style="977"/>
    <col min="11009" max="11009" width="29.5703125" style="977" customWidth="1"/>
    <col min="11010" max="11010" width="8.42578125" style="977" customWidth="1"/>
    <col min="11011" max="11018" width="12.5703125" style="977" customWidth="1"/>
    <col min="11019" max="11264" width="11.42578125" style="977"/>
    <col min="11265" max="11265" width="29.5703125" style="977" customWidth="1"/>
    <col min="11266" max="11266" width="8.42578125" style="977" customWidth="1"/>
    <col min="11267" max="11274" width="12.5703125" style="977" customWidth="1"/>
    <col min="11275" max="11520" width="11.42578125" style="977"/>
    <col min="11521" max="11521" width="29.5703125" style="977" customWidth="1"/>
    <col min="11522" max="11522" width="8.42578125" style="977" customWidth="1"/>
    <col min="11523" max="11530" width="12.5703125" style="977" customWidth="1"/>
    <col min="11531" max="11776" width="11.42578125" style="977"/>
    <col min="11777" max="11777" width="29.5703125" style="977" customWidth="1"/>
    <col min="11778" max="11778" width="8.42578125" style="977" customWidth="1"/>
    <col min="11779" max="11786" width="12.5703125" style="977" customWidth="1"/>
    <col min="11787" max="12032" width="11.42578125" style="977"/>
    <col min="12033" max="12033" width="29.5703125" style="977" customWidth="1"/>
    <col min="12034" max="12034" width="8.42578125" style="977" customWidth="1"/>
    <col min="12035" max="12042" width="12.5703125" style="977" customWidth="1"/>
    <col min="12043" max="12288" width="11.42578125" style="977"/>
    <col min="12289" max="12289" width="29.5703125" style="977" customWidth="1"/>
    <col min="12290" max="12290" width="8.42578125" style="977" customWidth="1"/>
    <col min="12291" max="12298" width="12.5703125" style="977" customWidth="1"/>
    <col min="12299" max="12544" width="11.42578125" style="977"/>
    <col min="12545" max="12545" width="29.5703125" style="977" customWidth="1"/>
    <col min="12546" max="12546" width="8.42578125" style="977" customWidth="1"/>
    <col min="12547" max="12554" width="12.5703125" style="977" customWidth="1"/>
    <col min="12555" max="12800" width="11.42578125" style="977"/>
    <col min="12801" max="12801" width="29.5703125" style="977" customWidth="1"/>
    <col min="12802" max="12802" width="8.42578125" style="977" customWidth="1"/>
    <col min="12803" max="12810" width="12.5703125" style="977" customWidth="1"/>
    <col min="12811" max="13056" width="11.42578125" style="977"/>
    <col min="13057" max="13057" width="29.5703125" style="977" customWidth="1"/>
    <col min="13058" max="13058" width="8.42578125" style="977" customWidth="1"/>
    <col min="13059" max="13066" width="12.5703125" style="977" customWidth="1"/>
    <col min="13067" max="13312" width="11.42578125" style="977"/>
    <col min="13313" max="13313" width="29.5703125" style="977" customWidth="1"/>
    <col min="13314" max="13314" width="8.42578125" style="977" customWidth="1"/>
    <col min="13315" max="13322" width="12.5703125" style="977" customWidth="1"/>
    <col min="13323" max="13568" width="11.42578125" style="977"/>
    <col min="13569" max="13569" width="29.5703125" style="977" customWidth="1"/>
    <col min="13570" max="13570" width="8.42578125" style="977" customWidth="1"/>
    <col min="13571" max="13578" width="12.5703125" style="977" customWidth="1"/>
    <col min="13579" max="13824" width="11.42578125" style="977"/>
    <col min="13825" max="13825" width="29.5703125" style="977" customWidth="1"/>
    <col min="13826" max="13826" width="8.42578125" style="977" customWidth="1"/>
    <col min="13827" max="13834" width="12.5703125" style="977" customWidth="1"/>
    <col min="13835" max="14080" width="11.42578125" style="977"/>
    <col min="14081" max="14081" width="29.5703125" style="977" customWidth="1"/>
    <col min="14082" max="14082" width="8.42578125" style="977" customWidth="1"/>
    <col min="14083" max="14090" width="12.5703125" style="977" customWidth="1"/>
    <col min="14091" max="14336" width="11.42578125" style="977"/>
    <col min="14337" max="14337" width="29.5703125" style="977" customWidth="1"/>
    <col min="14338" max="14338" width="8.42578125" style="977" customWidth="1"/>
    <col min="14339" max="14346" width="12.5703125" style="977" customWidth="1"/>
    <col min="14347" max="14592" width="11.42578125" style="977"/>
    <col min="14593" max="14593" width="29.5703125" style="977" customWidth="1"/>
    <col min="14594" max="14594" width="8.42578125" style="977" customWidth="1"/>
    <col min="14595" max="14602" width="12.5703125" style="977" customWidth="1"/>
    <col min="14603" max="14848" width="11.42578125" style="977"/>
    <col min="14849" max="14849" width="29.5703125" style="977" customWidth="1"/>
    <col min="14850" max="14850" width="8.42578125" style="977" customWidth="1"/>
    <col min="14851" max="14858" width="12.5703125" style="977" customWidth="1"/>
    <col min="14859" max="15104" width="11.42578125" style="977"/>
    <col min="15105" max="15105" width="29.5703125" style="977" customWidth="1"/>
    <col min="15106" max="15106" width="8.42578125" style="977" customWidth="1"/>
    <col min="15107" max="15114" width="12.5703125" style="977" customWidth="1"/>
    <col min="15115" max="15360" width="11.42578125" style="977"/>
    <col min="15361" max="15361" width="29.5703125" style="977" customWidth="1"/>
    <col min="15362" max="15362" width="8.42578125" style="977" customWidth="1"/>
    <col min="15363" max="15370" width="12.5703125" style="977" customWidth="1"/>
    <col min="15371" max="15616" width="11.42578125" style="977"/>
    <col min="15617" max="15617" width="29.5703125" style="977" customWidth="1"/>
    <col min="15618" max="15618" width="8.42578125" style="977" customWidth="1"/>
    <col min="15619" max="15626" width="12.5703125" style="977" customWidth="1"/>
    <col min="15627" max="15872" width="11.42578125" style="977"/>
    <col min="15873" max="15873" width="29.5703125" style="977" customWidth="1"/>
    <col min="15874" max="15874" width="8.42578125" style="977" customWidth="1"/>
    <col min="15875" max="15882" width="12.5703125" style="977" customWidth="1"/>
    <col min="15883" max="16128" width="11.42578125" style="977"/>
    <col min="16129" max="16129" width="29.5703125" style="977" customWidth="1"/>
    <col min="16130" max="16130" width="8.42578125" style="977" customWidth="1"/>
    <col min="16131" max="16138" width="12.5703125" style="977" customWidth="1"/>
    <col min="16139" max="16384" width="11.42578125" style="977"/>
  </cols>
  <sheetData>
    <row r="1" spans="1:12">
      <c r="A1" s="1187" t="s">
        <v>1064</v>
      </c>
    </row>
    <row r="2" spans="1:12" s="979" customFormat="1" ht="27.75">
      <c r="A2" s="978" t="s">
        <v>949</v>
      </c>
      <c r="B2" s="978"/>
      <c r="C2" s="978"/>
      <c r="D2" s="978"/>
      <c r="E2" s="978"/>
      <c r="F2" s="978"/>
      <c r="G2" s="978"/>
      <c r="H2" s="978"/>
      <c r="I2" s="978"/>
      <c r="J2" s="978"/>
    </row>
    <row r="3" spans="1:12" s="980" customFormat="1" ht="26.25">
      <c r="A3" s="72" t="s">
        <v>950</v>
      </c>
      <c r="B3" s="72"/>
      <c r="C3" s="72"/>
      <c r="D3" s="72"/>
      <c r="E3" s="72"/>
      <c r="F3" s="72"/>
      <c r="G3" s="72"/>
      <c r="H3" s="72"/>
      <c r="I3" s="72"/>
      <c r="J3" s="72"/>
      <c r="L3" s="981"/>
    </row>
    <row r="4" spans="1:12" ht="21.75" customHeight="1">
      <c r="A4" s="982" t="s">
        <v>951</v>
      </c>
      <c r="B4" s="982"/>
      <c r="C4" s="982"/>
      <c r="D4" s="982"/>
      <c r="E4" s="982"/>
      <c r="F4" s="982"/>
      <c r="G4" s="982"/>
      <c r="H4" s="982"/>
      <c r="I4" s="982"/>
      <c r="J4" s="982"/>
    </row>
    <row r="5" spans="1:12" ht="15.75" thickBot="1"/>
    <row r="6" spans="1:12" ht="20.25" customHeight="1">
      <c r="A6" s="983" t="s">
        <v>576</v>
      </c>
      <c r="B6" s="984"/>
      <c r="C6" s="983" t="s">
        <v>952</v>
      </c>
      <c r="D6" s="983"/>
      <c r="E6" s="983"/>
      <c r="F6" s="983"/>
      <c r="G6" s="983"/>
      <c r="H6" s="983"/>
      <c r="I6" s="983"/>
      <c r="J6" s="985" t="s">
        <v>100</v>
      </c>
    </row>
    <row r="7" spans="1:12" ht="33.75" customHeight="1">
      <c r="A7" s="986"/>
      <c r="B7" s="987"/>
      <c r="C7" s="988" t="s">
        <v>953</v>
      </c>
      <c r="D7" s="989" t="s">
        <v>954</v>
      </c>
      <c r="E7" s="990" t="s">
        <v>908</v>
      </c>
      <c r="F7" s="990" t="s">
        <v>909</v>
      </c>
      <c r="G7" s="990" t="s">
        <v>45</v>
      </c>
      <c r="H7" s="990" t="s">
        <v>955</v>
      </c>
      <c r="I7" s="990" t="s">
        <v>956</v>
      </c>
      <c r="J7" s="991"/>
    </row>
    <row r="8" spans="1:12" ht="3" customHeight="1">
      <c r="A8" s="992"/>
      <c r="B8" s="992"/>
      <c r="C8" s="993"/>
      <c r="D8" s="994"/>
      <c r="E8" s="994"/>
      <c r="J8" s="995"/>
    </row>
    <row r="9" spans="1:12" s="1001" customFormat="1" ht="24.95" customHeight="1">
      <c r="A9" s="996" t="s">
        <v>28</v>
      </c>
      <c r="B9" s="997"/>
      <c r="C9" s="998" t="s">
        <v>67</v>
      </c>
      <c r="D9" s="998" t="s">
        <v>67</v>
      </c>
      <c r="E9" s="998">
        <v>12.307</v>
      </c>
      <c r="F9" s="998">
        <v>153.00200000000001</v>
      </c>
      <c r="G9" s="998">
        <v>77.552999999999997</v>
      </c>
      <c r="H9" s="998">
        <v>35421.584000000003</v>
      </c>
      <c r="I9" s="998" t="s">
        <v>67</v>
      </c>
      <c r="J9" s="999">
        <v>35664.446000000004</v>
      </c>
      <c r="K9" s="1000"/>
    </row>
    <row r="10" spans="1:12" s="1001" customFormat="1" ht="24.95" customHeight="1">
      <c r="A10" s="996" t="s">
        <v>29</v>
      </c>
      <c r="B10" s="997"/>
      <c r="C10" s="998" t="s">
        <v>67</v>
      </c>
      <c r="D10" s="998" t="s">
        <v>67</v>
      </c>
      <c r="E10" s="998">
        <v>136.36000000000001</v>
      </c>
      <c r="F10" s="998">
        <v>17334.583999999999</v>
      </c>
      <c r="G10" s="998">
        <v>27147.901999999998</v>
      </c>
      <c r="H10" s="998">
        <v>7381.6210000000001</v>
      </c>
      <c r="I10" s="998" t="s">
        <v>67</v>
      </c>
      <c r="J10" s="999">
        <v>52000.466999999997</v>
      </c>
      <c r="K10" s="1000"/>
    </row>
    <row r="11" spans="1:12" s="1001" customFormat="1" ht="24.95" customHeight="1">
      <c r="A11" s="996" t="s">
        <v>30</v>
      </c>
      <c r="B11" s="997"/>
      <c r="C11" s="998" t="s">
        <v>67</v>
      </c>
      <c r="D11" s="998" t="s">
        <v>67</v>
      </c>
      <c r="E11" s="998" t="s">
        <v>67</v>
      </c>
      <c r="F11" s="998" t="s">
        <v>67</v>
      </c>
      <c r="G11" s="998" t="s">
        <v>67</v>
      </c>
      <c r="H11" s="998" t="s">
        <v>67</v>
      </c>
      <c r="I11" s="998" t="s">
        <v>67</v>
      </c>
      <c r="J11" s="999" t="s">
        <v>67</v>
      </c>
      <c r="K11" s="1000"/>
    </row>
    <row r="12" spans="1:12" s="1001" customFormat="1" ht="24.95" customHeight="1">
      <c r="A12" s="996" t="s">
        <v>31</v>
      </c>
      <c r="B12" s="997"/>
      <c r="C12" s="998" t="s">
        <v>67</v>
      </c>
      <c r="D12" s="998" t="s">
        <v>67</v>
      </c>
      <c r="E12" s="998" t="s">
        <v>67</v>
      </c>
      <c r="F12" s="998">
        <v>645.49300000000005</v>
      </c>
      <c r="G12" s="998">
        <v>459.4</v>
      </c>
      <c r="H12" s="998">
        <v>21098.774000000001</v>
      </c>
      <c r="I12" s="998" t="s">
        <v>67</v>
      </c>
      <c r="J12" s="999">
        <v>22203.667000000001</v>
      </c>
      <c r="K12" s="1000"/>
    </row>
    <row r="13" spans="1:12" s="1001" customFormat="1" ht="24.95" customHeight="1">
      <c r="A13" s="996" t="s">
        <v>32</v>
      </c>
      <c r="B13" s="997"/>
      <c r="C13" s="998" t="s">
        <v>67</v>
      </c>
      <c r="D13" s="998" t="s">
        <v>67</v>
      </c>
      <c r="E13" s="998" t="s">
        <v>67</v>
      </c>
      <c r="F13" s="998">
        <v>366.137</v>
      </c>
      <c r="G13" s="998">
        <v>381.91699999999997</v>
      </c>
      <c r="H13" s="998">
        <v>1020.825</v>
      </c>
      <c r="I13" s="998" t="s">
        <v>67</v>
      </c>
      <c r="J13" s="999">
        <v>1768.8789999999999</v>
      </c>
      <c r="K13" s="1000"/>
    </row>
    <row r="14" spans="1:12" s="1001" customFormat="1" ht="24.95" customHeight="1">
      <c r="A14" s="996" t="s">
        <v>33</v>
      </c>
      <c r="B14" s="997"/>
      <c r="C14" s="998" t="s">
        <v>67</v>
      </c>
      <c r="D14" s="998" t="s">
        <v>67</v>
      </c>
      <c r="E14" s="998" t="s">
        <v>67</v>
      </c>
      <c r="F14" s="998" t="s">
        <v>67</v>
      </c>
      <c r="G14" s="998" t="s">
        <v>67</v>
      </c>
      <c r="H14" s="998">
        <v>26348.907999999999</v>
      </c>
      <c r="I14" s="998" t="s">
        <v>67</v>
      </c>
      <c r="J14" s="999">
        <v>26348.907999999999</v>
      </c>
      <c r="K14" s="1000"/>
    </row>
    <row r="15" spans="1:12" s="1001" customFormat="1" ht="24.95" customHeight="1">
      <c r="A15" s="996" t="s">
        <v>34</v>
      </c>
      <c r="B15" s="997"/>
      <c r="C15" s="998" t="s">
        <v>67</v>
      </c>
      <c r="D15" s="998" t="s">
        <v>67</v>
      </c>
      <c r="E15" s="998">
        <v>80.983999999999995</v>
      </c>
      <c r="F15" s="998">
        <v>1318.5060000000001</v>
      </c>
      <c r="G15" s="998">
        <v>34.884999999999998</v>
      </c>
      <c r="H15" s="998">
        <v>403.27499999999998</v>
      </c>
      <c r="I15" s="998" t="s">
        <v>67</v>
      </c>
      <c r="J15" s="999">
        <v>1837.65</v>
      </c>
      <c r="K15" s="1000"/>
    </row>
    <row r="16" spans="1:12" s="1001" customFormat="1" ht="24.95" customHeight="1">
      <c r="A16" s="996" t="s">
        <v>35</v>
      </c>
      <c r="B16" s="997"/>
      <c r="C16" s="998" t="s">
        <v>67</v>
      </c>
      <c r="D16" s="998" t="s">
        <v>67</v>
      </c>
      <c r="E16" s="998" t="s">
        <v>67</v>
      </c>
      <c r="F16" s="998">
        <v>650.29100000000005</v>
      </c>
      <c r="G16" s="998">
        <v>763.07600000000002</v>
      </c>
      <c r="H16" s="998">
        <v>227.441</v>
      </c>
      <c r="I16" s="998" t="s">
        <v>67</v>
      </c>
      <c r="J16" s="999">
        <v>1640.8080000000002</v>
      </c>
      <c r="K16" s="1000"/>
    </row>
    <row r="17" spans="1:11" s="1001" customFormat="1" ht="24.95" customHeight="1">
      <c r="A17" s="996" t="s">
        <v>36</v>
      </c>
      <c r="B17" s="997"/>
      <c r="C17" s="998" t="s">
        <v>67</v>
      </c>
      <c r="D17" s="998" t="s">
        <v>67</v>
      </c>
      <c r="E17" s="998" t="s">
        <v>67</v>
      </c>
      <c r="F17" s="998" t="s">
        <v>67</v>
      </c>
      <c r="G17" s="998" t="s">
        <v>67</v>
      </c>
      <c r="H17" s="998" t="s">
        <v>67</v>
      </c>
      <c r="I17" s="998" t="s">
        <v>67</v>
      </c>
      <c r="J17" s="999" t="s">
        <v>67</v>
      </c>
      <c r="K17" s="1000"/>
    </row>
    <row r="18" spans="1:11" s="1001" customFormat="1" ht="24.95" customHeight="1">
      <c r="A18" s="996" t="s">
        <v>37</v>
      </c>
      <c r="B18" s="997"/>
      <c r="C18" s="998" t="s">
        <v>67</v>
      </c>
      <c r="D18" s="998" t="s">
        <v>67</v>
      </c>
      <c r="E18" s="998" t="s">
        <v>67</v>
      </c>
      <c r="F18" s="998">
        <v>1679.2370000000001</v>
      </c>
      <c r="G18" s="998">
        <v>2438.2109999999998</v>
      </c>
      <c r="H18" s="998" t="s">
        <v>67</v>
      </c>
      <c r="I18" s="998" t="s">
        <v>67</v>
      </c>
      <c r="J18" s="999">
        <v>4117.4480000000003</v>
      </c>
      <c r="K18" s="1000"/>
    </row>
    <row r="19" spans="1:11" s="1004" customFormat="1" ht="30.75" customHeight="1" thickBot="1">
      <c r="A19" s="1002" t="s">
        <v>957</v>
      </c>
      <c r="B19" s="1002"/>
      <c r="C19" s="1003" t="s">
        <v>67</v>
      </c>
      <c r="D19" s="1003" t="s">
        <v>67</v>
      </c>
      <c r="E19" s="1003">
        <v>229.65100000000001</v>
      </c>
      <c r="F19" s="1003">
        <v>22147.25</v>
      </c>
      <c r="G19" s="1003">
        <v>31302.944</v>
      </c>
      <c r="H19" s="1003">
        <v>91902.428</v>
      </c>
      <c r="I19" s="1003" t="s">
        <v>67</v>
      </c>
      <c r="J19" s="1003">
        <v>145582.27299999999</v>
      </c>
      <c r="K19" s="1000"/>
    </row>
    <row r="20" spans="1:11" s="1001" customFormat="1" ht="15" customHeight="1">
      <c r="A20" s="1001" t="s">
        <v>958</v>
      </c>
    </row>
    <row r="21" spans="1:11">
      <c r="A21" s="95" t="s">
        <v>959</v>
      </c>
    </row>
  </sheetData>
  <mergeCells count="6">
    <mergeCell ref="A2:J2"/>
    <mergeCell ref="A3:J3"/>
    <mergeCell ref="A4:J4"/>
    <mergeCell ref="A6:A7"/>
    <mergeCell ref="C6:I6"/>
    <mergeCell ref="J6:J7"/>
  </mergeCells>
  <hyperlinks>
    <hyperlink ref="A1" location="Índice!A1" display="Volver al Índice" xr:uid="{D46C8C8E-693A-4E55-93AA-114608711313}"/>
  </hyperlinks>
  <printOptions horizontalCentered="1" verticalCentered="1"/>
  <pageMargins left="0.70866141732283472" right="0.70866141732283472" top="0.74803149606299213" bottom="0.74803149606299213" header="0.31496062992125984" footer="0.31496062992125984"/>
  <pageSetup paperSize="9" scale="9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7179E-3047-46D7-90A2-500128AB78D8}">
  <dimension ref="A1:M23"/>
  <sheetViews>
    <sheetView showGridLines="0" zoomScaleNormal="75" workbookViewId="0"/>
  </sheetViews>
  <sheetFormatPr baseColWidth="10" defaultRowHeight="12.75"/>
  <cols>
    <col min="1" max="1" width="31" style="7" customWidth="1"/>
    <col min="2" max="3" width="19.5703125" style="7" customWidth="1"/>
    <col min="4" max="4" width="20.5703125" style="7" customWidth="1"/>
    <col min="5" max="5" width="4.42578125" style="7" customWidth="1"/>
    <col min="6" max="8" width="19.5703125" style="7" customWidth="1"/>
    <col min="9" max="256" width="11.42578125" style="7"/>
    <col min="257" max="257" width="31" style="7" customWidth="1"/>
    <col min="258" max="259" width="19.5703125" style="7" customWidth="1"/>
    <col min="260" max="260" width="20.5703125" style="7" customWidth="1"/>
    <col min="261" max="261" width="4.42578125" style="7" customWidth="1"/>
    <col min="262" max="264" width="19.5703125" style="7" customWidth="1"/>
    <col min="265" max="512" width="11.42578125" style="7"/>
    <col min="513" max="513" width="31" style="7" customWidth="1"/>
    <col min="514" max="515" width="19.5703125" style="7" customWidth="1"/>
    <col min="516" max="516" width="20.5703125" style="7" customWidth="1"/>
    <col min="517" max="517" width="4.42578125" style="7" customWidth="1"/>
    <col min="518" max="520" width="19.5703125" style="7" customWidth="1"/>
    <col min="521" max="768" width="11.42578125" style="7"/>
    <col min="769" max="769" width="31" style="7" customWidth="1"/>
    <col min="770" max="771" width="19.5703125" style="7" customWidth="1"/>
    <col min="772" max="772" width="20.5703125" style="7" customWidth="1"/>
    <col min="773" max="773" width="4.42578125" style="7" customWidth="1"/>
    <col min="774" max="776" width="19.5703125" style="7" customWidth="1"/>
    <col min="777" max="1024" width="11.42578125" style="7"/>
    <col min="1025" max="1025" width="31" style="7" customWidth="1"/>
    <col min="1026" max="1027" width="19.5703125" style="7" customWidth="1"/>
    <col min="1028" max="1028" width="20.5703125" style="7" customWidth="1"/>
    <col min="1029" max="1029" width="4.42578125" style="7" customWidth="1"/>
    <col min="1030" max="1032" width="19.5703125" style="7" customWidth="1"/>
    <col min="1033" max="1280" width="11.42578125" style="7"/>
    <col min="1281" max="1281" width="31" style="7" customWidth="1"/>
    <col min="1282" max="1283" width="19.5703125" style="7" customWidth="1"/>
    <col min="1284" max="1284" width="20.5703125" style="7" customWidth="1"/>
    <col min="1285" max="1285" width="4.42578125" style="7" customWidth="1"/>
    <col min="1286" max="1288" width="19.5703125" style="7" customWidth="1"/>
    <col min="1289" max="1536" width="11.42578125" style="7"/>
    <col min="1537" max="1537" width="31" style="7" customWidth="1"/>
    <col min="1538" max="1539" width="19.5703125" style="7" customWidth="1"/>
    <col min="1540" max="1540" width="20.5703125" style="7" customWidth="1"/>
    <col min="1541" max="1541" width="4.42578125" style="7" customWidth="1"/>
    <col min="1542" max="1544" width="19.5703125" style="7" customWidth="1"/>
    <col min="1545" max="1792" width="11.42578125" style="7"/>
    <col min="1793" max="1793" width="31" style="7" customWidth="1"/>
    <col min="1794" max="1795" width="19.5703125" style="7" customWidth="1"/>
    <col min="1796" max="1796" width="20.5703125" style="7" customWidth="1"/>
    <col min="1797" max="1797" width="4.42578125" style="7" customWidth="1"/>
    <col min="1798" max="1800" width="19.5703125" style="7" customWidth="1"/>
    <col min="1801" max="2048" width="11.42578125" style="7"/>
    <col min="2049" max="2049" width="31" style="7" customWidth="1"/>
    <col min="2050" max="2051" width="19.5703125" style="7" customWidth="1"/>
    <col min="2052" max="2052" width="20.5703125" style="7" customWidth="1"/>
    <col min="2053" max="2053" width="4.42578125" style="7" customWidth="1"/>
    <col min="2054" max="2056" width="19.5703125" style="7" customWidth="1"/>
    <col min="2057" max="2304" width="11.42578125" style="7"/>
    <col min="2305" max="2305" width="31" style="7" customWidth="1"/>
    <col min="2306" max="2307" width="19.5703125" style="7" customWidth="1"/>
    <col min="2308" max="2308" width="20.5703125" style="7" customWidth="1"/>
    <col min="2309" max="2309" width="4.42578125" style="7" customWidth="1"/>
    <col min="2310" max="2312" width="19.5703125" style="7" customWidth="1"/>
    <col min="2313" max="2560" width="11.42578125" style="7"/>
    <col min="2561" max="2561" width="31" style="7" customWidth="1"/>
    <col min="2562" max="2563" width="19.5703125" style="7" customWidth="1"/>
    <col min="2564" max="2564" width="20.5703125" style="7" customWidth="1"/>
    <col min="2565" max="2565" width="4.42578125" style="7" customWidth="1"/>
    <col min="2566" max="2568" width="19.5703125" style="7" customWidth="1"/>
    <col min="2569" max="2816" width="11.42578125" style="7"/>
    <col min="2817" max="2817" width="31" style="7" customWidth="1"/>
    <col min="2818" max="2819" width="19.5703125" style="7" customWidth="1"/>
    <col min="2820" max="2820" width="20.5703125" style="7" customWidth="1"/>
    <col min="2821" max="2821" width="4.42578125" style="7" customWidth="1"/>
    <col min="2822" max="2824" width="19.5703125" style="7" customWidth="1"/>
    <col min="2825" max="3072" width="11.42578125" style="7"/>
    <col min="3073" max="3073" width="31" style="7" customWidth="1"/>
    <col min="3074" max="3075" width="19.5703125" style="7" customWidth="1"/>
    <col min="3076" max="3076" width="20.5703125" style="7" customWidth="1"/>
    <col min="3077" max="3077" width="4.42578125" style="7" customWidth="1"/>
    <col min="3078" max="3080" width="19.5703125" style="7" customWidth="1"/>
    <col min="3081" max="3328" width="11.42578125" style="7"/>
    <col min="3329" max="3329" width="31" style="7" customWidth="1"/>
    <col min="3330" max="3331" width="19.5703125" style="7" customWidth="1"/>
    <col min="3332" max="3332" width="20.5703125" style="7" customWidth="1"/>
    <col min="3333" max="3333" width="4.42578125" style="7" customWidth="1"/>
    <col min="3334" max="3336" width="19.5703125" style="7" customWidth="1"/>
    <col min="3337" max="3584" width="11.42578125" style="7"/>
    <col min="3585" max="3585" width="31" style="7" customWidth="1"/>
    <col min="3586" max="3587" width="19.5703125" style="7" customWidth="1"/>
    <col min="3588" max="3588" width="20.5703125" style="7" customWidth="1"/>
    <col min="3589" max="3589" width="4.42578125" style="7" customWidth="1"/>
    <col min="3590" max="3592" width="19.5703125" style="7" customWidth="1"/>
    <col min="3593" max="3840" width="11.42578125" style="7"/>
    <col min="3841" max="3841" width="31" style="7" customWidth="1"/>
    <col min="3842" max="3843" width="19.5703125" style="7" customWidth="1"/>
    <col min="3844" max="3844" width="20.5703125" style="7" customWidth="1"/>
    <col min="3845" max="3845" width="4.42578125" style="7" customWidth="1"/>
    <col min="3846" max="3848" width="19.5703125" style="7" customWidth="1"/>
    <col min="3849" max="4096" width="11.42578125" style="7"/>
    <col min="4097" max="4097" width="31" style="7" customWidth="1"/>
    <col min="4098" max="4099" width="19.5703125" style="7" customWidth="1"/>
    <col min="4100" max="4100" width="20.5703125" style="7" customWidth="1"/>
    <col min="4101" max="4101" width="4.42578125" style="7" customWidth="1"/>
    <col min="4102" max="4104" width="19.5703125" style="7" customWidth="1"/>
    <col min="4105" max="4352" width="11.42578125" style="7"/>
    <col min="4353" max="4353" width="31" style="7" customWidth="1"/>
    <col min="4354" max="4355" width="19.5703125" style="7" customWidth="1"/>
    <col min="4356" max="4356" width="20.5703125" style="7" customWidth="1"/>
    <col min="4357" max="4357" width="4.42578125" style="7" customWidth="1"/>
    <col min="4358" max="4360" width="19.5703125" style="7" customWidth="1"/>
    <col min="4361" max="4608" width="11.42578125" style="7"/>
    <col min="4609" max="4609" width="31" style="7" customWidth="1"/>
    <col min="4610" max="4611" width="19.5703125" style="7" customWidth="1"/>
    <col min="4612" max="4612" width="20.5703125" style="7" customWidth="1"/>
    <col min="4613" max="4613" width="4.42578125" style="7" customWidth="1"/>
    <col min="4614" max="4616" width="19.5703125" style="7" customWidth="1"/>
    <col min="4617" max="4864" width="11.42578125" style="7"/>
    <col min="4865" max="4865" width="31" style="7" customWidth="1"/>
    <col min="4866" max="4867" width="19.5703125" style="7" customWidth="1"/>
    <col min="4868" max="4868" width="20.5703125" style="7" customWidth="1"/>
    <col min="4869" max="4869" width="4.42578125" style="7" customWidth="1"/>
    <col min="4870" max="4872" width="19.5703125" style="7" customWidth="1"/>
    <col min="4873" max="5120" width="11.42578125" style="7"/>
    <col min="5121" max="5121" width="31" style="7" customWidth="1"/>
    <col min="5122" max="5123" width="19.5703125" style="7" customWidth="1"/>
    <col min="5124" max="5124" width="20.5703125" style="7" customWidth="1"/>
    <col min="5125" max="5125" width="4.42578125" style="7" customWidth="1"/>
    <col min="5126" max="5128" width="19.5703125" style="7" customWidth="1"/>
    <col min="5129" max="5376" width="11.42578125" style="7"/>
    <col min="5377" max="5377" width="31" style="7" customWidth="1"/>
    <col min="5378" max="5379" width="19.5703125" style="7" customWidth="1"/>
    <col min="5380" max="5380" width="20.5703125" style="7" customWidth="1"/>
    <col min="5381" max="5381" width="4.42578125" style="7" customWidth="1"/>
    <col min="5382" max="5384" width="19.5703125" style="7" customWidth="1"/>
    <col min="5385" max="5632" width="11.42578125" style="7"/>
    <col min="5633" max="5633" width="31" style="7" customWidth="1"/>
    <col min="5634" max="5635" width="19.5703125" style="7" customWidth="1"/>
    <col min="5636" max="5636" width="20.5703125" style="7" customWidth="1"/>
    <col min="5637" max="5637" width="4.42578125" style="7" customWidth="1"/>
    <col min="5638" max="5640" width="19.5703125" style="7" customWidth="1"/>
    <col min="5641" max="5888" width="11.42578125" style="7"/>
    <col min="5889" max="5889" width="31" style="7" customWidth="1"/>
    <col min="5890" max="5891" width="19.5703125" style="7" customWidth="1"/>
    <col min="5892" max="5892" width="20.5703125" style="7" customWidth="1"/>
    <col min="5893" max="5893" width="4.42578125" style="7" customWidth="1"/>
    <col min="5894" max="5896" width="19.5703125" style="7" customWidth="1"/>
    <col min="5897" max="6144" width="11.42578125" style="7"/>
    <col min="6145" max="6145" width="31" style="7" customWidth="1"/>
    <col min="6146" max="6147" width="19.5703125" style="7" customWidth="1"/>
    <col min="6148" max="6148" width="20.5703125" style="7" customWidth="1"/>
    <col min="6149" max="6149" width="4.42578125" style="7" customWidth="1"/>
    <col min="6150" max="6152" width="19.5703125" style="7" customWidth="1"/>
    <col min="6153" max="6400" width="11.42578125" style="7"/>
    <col min="6401" max="6401" width="31" style="7" customWidth="1"/>
    <col min="6402" max="6403" width="19.5703125" style="7" customWidth="1"/>
    <col min="6404" max="6404" width="20.5703125" style="7" customWidth="1"/>
    <col min="6405" max="6405" width="4.42578125" style="7" customWidth="1"/>
    <col min="6406" max="6408" width="19.5703125" style="7" customWidth="1"/>
    <col min="6409" max="6656" width="11.42578125" style="7"/>
    <col min="6657" max="6657" width="31" style="7" customWidth="1"/>
    <col min="6658" max="6659" width="19.5703125" style="7" customWidth="1"/>
    <col min="6660" max="6660" width="20.5703125" style="7" customWidth="1"/>
    <col min="6661" max="6661" width="4.42578125" style="7" customWidth="1"/>
    <col min="6662" max="6664" width="19.5703125" style="7" customWidth="1"/>
    <col min="6665" max="6912" width="11.42578125" style="7"/>
    <col min="6913" max="6913" width="31" style="7" customWidth="1"/>
    <col min="6914" max="6915" width="19.5703125" style="7" customWidth="1"/>
    <col min="6916" max="6916" width="20.5703125" style="7" customWidth="1"/>
    <col min="6917" max="6917" width="4.42578125" style="7" customWidth="1"/>
    <col min="6918" max="6920" width="19.5703125" style="7" customWidth="1"/>
    <col min="6921" max="7168" width="11.42578125" style="7"/>
    <col min="7169" max="7169" width="31" style="7" customWidth="1"/>
    <col min="7170" max="7171" width="19.5703125" style="7" customWidth="1"/>
    <col min="7172" max="7172" width="20.5703125" style="7" customWidth="1"/>
    <col min="7173" max="7173" width="4.42578125" style="7" customWidth="1"/>
    <col min="7174" max="7176" width="19.5703125" style="7" customWidth="1"/>
    <col min="7177" max="7424" width="11.42578125" style="7"/>
    <col min="7425" max="7425" width="31" style="7" customWidth="1"/>
    <col min="7426" max="7427" width="19.5703125" style="7" customWidth="1"/>
    <col min="7428" max="7428" width="20.5703125" style="7" customWidth="1"/>
    <col min="7429" max="7429" width="4.42578125" style="7" customWidth="1"/>
    <col min="7430" max="7432" width="19.5703125" style="7" customWidth="1"/>
    <col min="7433" max="7680" width="11.42578125" style="7"/>
    <col min="7681" max="7681" width="31" style="7" customWidth="1"/>
    <col min="7682" max="7683" width="19.5703125" style="7" customWidth="1"/>
    <col min="7684" max="7684" width="20.5703125" style="7" customWidth="1"/>
    <col min="7685" max="7685" width="4.42578125" style="7" customWidth="1"/>
    <col min="7686" max="7688" width="19.5703125" style="7" customWidth="1"/>
    <col min="7689" max="7936" width="11.42578125" style="7"/>
    <col min="7937" max="7937" width="31" style="7" customWidth="1"/>
    <col min="7938" max="7939" width="19.5703125" style="7" customWidth="1"/>
    <col min="7940" max="7940" width="20.5703125" style="7" customWidth="1"/>
    <col min="7941" max="7941" width="4.42578125" style="7" customWidth="1"/>
    <col min="7942" max="7944" width="19.5703125" style="7" customWidth="1"/>
    <col min="7945" max="8192" width="11.42578125" style="7"/>
    <col min="8193" max="8193" width="31" style="7" customWidth="1"/>
    <col min="8194" max="8195" width="19.5703125" style="7" customWidth="1"/>
    <col min="8196" max="8196" width="20.5703125" style="7" customWidth="1"/>
    <col min="8197" max="8197" width="4.42578125" style="7" customWidth="1"/>
    <col min="8198" max="8200" width="19.5703125" style="7" customWidth="1"/>
    <col min="8201" max="8448" width="11.42578125" style="7"/>
    <col min="8449" max="8449" width="31" style="7" customWidth="1"/>
    <col min="8450" max="8451" width="19.5703125" style="7" customWidth="1"/>
    <col min="8452" max="8452" width="20.5703125" style="7" customWidth="1"/>
    <col min="8453" max="8453" width="4.42578125" style="7" customWidth="1"/>
    <col min="8454" max="8456" width="19.5703125" style="7" customWidth="1"/>
    <col min="8457" max="8704" width="11.42578125" style="7"/>
    <col min="8705" max="8705" width="31" style="7" customWidth="1"/>
    <col min="8706" max="8707" width="19.5703125" style="7" customWidth="1"/>
    <col min="8708" max="8708" width="20.5703125" style="7" customWidth="1"/>
    <col min="8709" max="8709" width="4.42578125" style="7" customWidth="1"/>
    <col min="8710" max="8712" width="19.5703125" style="7" customWidth="1"/>
    <col min="8713" max="8960" width="11.42578125" style="7"/>
    <col min="8961" max="8961" width="31" style="7" customWidth="1"/>
    <col min="8962" max="8963" width="19.5703125" style="7" customWidth="1"/>
    <col min="8964" max="8964" width="20.5703125" style="7" customWidth="1"/>
    <col min="8965" max="8965" width="4.42578125" style="7" customWidth="1"/>
    <col min="8966" max="8968" width="19.5703125" style="7" customWidth="1"/>
    <col min="8969" max="9216" width="11.42578125" style="7"/>
    <col min="9217" max="9217" width="31" style="7" customWidth="1"/>
    <col min="9218" max="9219" width="19.5703125" style="7" customWidth="1"/>
    <col min="9220" max="9220" width="20.5703125" style="7" customWidth="1"/>
    <col min="9221" max="9221" width="4.42578125" style="7" customWidth="1"/>
    <col min="9222" max="9224" width="19.5703125" style="7" customWidth="1"/>
    <col min="9225" max="9472" width="11.42578125" style="7"/>
    <col min="9473" max="9473" width="31" style="7" customWidth="1"/>
    <col min="9474" max="9475" width="19.5703125" style="7" customWidth="1"/>
    <col min="9476" max="9476" width="20.5703125" style="7" customWidth="1"/>
    <col min="9477" max="9477" width="4.42578125" style="7" customWidth="1"/>
    <col min="9478" max="9480" width="19.5703125" style="7" customWidth="1"/>
    <col min="9481" max="9728" width="11.42578125" style="7"/>
    <col min="9729" max="9729" width="31" style="7" customWidth="1"/>
    <col min="9730" max="9731" width="19.5703125" style="7" customWidth="1"/>
    <col min="9732" max="9732" width="20.5703125" style="7" customWidth="1"/>
    <col min="9733" max="9733" width="4.42578125" style="7" customWidth="1"/>
    <col min="9734" max="9736" width="19.5703125" style="7" customWidth="1"/>
    <col min="9737" max="9984" width="11.42578125" style="7"/>
    <col min="9985" max="9985" width="31" style="7" customWidth="1"/>
    <col min="9986" max="9987" width="19.5703125" style="7" customWidth="1"/>
    <col min="9988" max="9988" width="20.5703125" style="7" customWidth="1"/>
    <col min="9989" max="9989" width="4.42578125" style="7" customWidth="1"/>
    <col min="9990" max="9992" width="19.5703125" style="7" customWidth="1"/>
    <col min="9993" max="10240" width="11.42578125" style="7"/>
    <col min="10241" max="10241" width="31" style="7" customWidth="1"/>
    <col min="10242" max="10243" width="19.5703125" style="7" customWidth="1"/>
    <col min="10244" max="10244" width="20.5703125" style="7" customWidth="1"/>
    <col min="10245" max="10245" width="4.42578125" style="7" customWidth="1"/>
    <col min="10246" max="10248" width="19.5703125" style="7" customWidth="1"/>
    <col min="10249" max="10496" width="11.42578125" style="7"/>
    <col min="10497" max="10497" width="31" style="7" customWidth="1"/>
    <col min="10498" max="10499" width="19.5703125" style="7" customWidth="1"/>
    <col min="10500" max="10500" width="20.5703125" style="7" customWidth="1"/>
    <col min="10501" max="10501" width="4.42578125" style="7" customWidth="1"/>
    <col min="10502" max="10504" width="19.5703125" style="7" customWidth="1"/>
    <col min="10505" max="10752" width="11.42578125" style="7"/>
    <col min="10753" max="10753" width="31" style="7" customWidth="1"/>
    <col min="10754" max="10755" width="19.5703125" style="7" customWidth="1"/>
    <col min="10756" max="10756" width="20.5703125" style="7" customWidth="1"/>
    <col min="10757" max="10757" width="4.42578125" style="7" customWidth="1"/>
    <col min="10758" max="10760" width="19.5703125" style="7" customWidth="1"/>
    <col min="10761" max="11008" width="11.42578125" style="7"/>
    <col min="11009" max="11009" width="31" style="7" customWidth="1"/>
    <col min="11010" max="11011" width="19.5703125" style="7" customWidth="1"/>
    <col min="11012" max="11012" width="20.5703125" style="7" customWidth="1"/>
    <col min="11013" max="11013" width="4.42578125" style="7" customWidth="1"/>
    <col min="11014" max="11016" width="19.5703125" style="7" customWidth="1"/>
    <col min="11017" max="11264" width="11.42578125" style="7"/>
    <col min="11265" max="11265" width="31" style="7" customWidth="1"/>
    <col min="11266" max="11267" width="19.5703125" style="7" customWidth="1"/>
    <col min="11268" max="11268" width="20.5703125" style="7" customWidth="1"/>
    <col min="11269" max="11269" width="4.42578125" style="7" customWidth="1"/>
    <col min="11270" max="11272" width="19.5703125" style="7" customWidth="1"/>
    <col min="11273" max="11520" width="11.42578125" style="7"/>
    <col min="11521" max="11521" width="31" style="7" customWidth="1"/>
    <col min="11522" max="11523" width="19.5703125" style="7" customWidth="1"/>
    <col min="11524" max="11524" width="20.5703125" style="7" customWidth="1"/>
    <col min="11525" max="11525" width="4.42578125" style="7" customWidth="1"/>
    <col min="11526" max="11528" width="19.5703125" style="7" customWidth="1"/>
    <col min="11529" max="11776" width="11.42578125" style="7"/>
    <col min="11777" max="11777" width="31" style="7" customWidth="1"/>
    <col min="11778" max="11779" width="19.5703125" style="7" customWidth="1"/>
    <col min="11780" max="11780" width="20.5703125" style="7" customWidth="1"/>
    <col min="11781" max="11781" width="4.42578125" style="7" customWidth="1"/>
    <col min="11782" max="11784" width="19.5703125" style="7" customWidth="1"/>
    <col min="11785" max="12032" width="11.42578125" style="7"/>
    <col min="12033" max="12033" width="31" style="7" customWidth="1"/>
    <col min="12034" max="12035" width="19.5703125" style="7" customWidth="1"/>
    <col min="12036" max="12036" width="20.5703125" style="7" customWidth="1"/>
    <col min="12037" max="12037" width="4.42578125" style="7" customWidth="1"/>
    <col min="12038" max="12040" width="19.5703125" style="7" customWidth="1"/>
    <col min="12041" max="12288" width="11.42578125" style="7"/>
    <col min="12289" max="12289" width="31" style="7" customWidth="1"/>
    <col min="12290" max="12291" width="19.5703125" style="7" customWidth="1"/>
    <col min="12292" max="12292" width="20.5703125" style="7" customWidth="1"/>
    <col min="12293" max="12293" width="4.42578125" style="7" customWidth="1"/>
    <col min="12294" max="12296" width="19.5703125" style="7" customWidth="1"/>
    <col min="12297" max="12544" width="11.42578125" style="7"/>
    <col min="12545" max="12545" width="31" style="7" customWidth="1"/>
    <col min="12546" max="12547" width="19.5703125" style="7" customWidth="1"/>
    <col min="12548" max="12548" width="20.5703125" style="7" customWidth="1"/>
    <col min="12549" max="12549" width="4.42578125" style="7" customWidth="1"/>
    <col min="12550" max="12552" width="19.5703125" style="7" customWidth="1"/>
    <col min="12553" max="12800" width="11.42578125" style="7"/>
    <col min="12801" max="12801" width="31" style="7" customWidth="1"/>
    <col min="12802" max="12803" width="19.5703125" style="7" customWidth="1"/>
    <col min="12804" max="12804" width="20.5703125" style="7" customWidth="1"/>
    <col min="12805" max="12805" width="4.42578125" style="7" customWidth="1"/>
    <col min="12806" max="12808" width="19.5703125" style="7" customWidth="1"/>
    <col min="12809" max="13056" width="11.42578125" style="7"/>
    <col min="13057" max="13057" width="31" style="7" customWidth="1"/>
    <col min="13058" max="13059" width="19.5703125" style="7" customWidth="1"/>
    <col min="13060" max="13060" width="20.5703125" style="7" customWidth="1"/>
    <col min="13061" max="13061" width="4.42578125" style="7" customWidth="1"/>
    <col min="13062" max="13064" width="19.5703125" style="7" customWidth="1"/>
    <col min="13065" max="13312" width="11.42578125" style="7"/>
    <col min="13313" max="13313" width="31" style="7" customWidth="1"/>
    <col min="13314" max="13315" width="19.5703125" style="7" customWidth="1"/>
    <col min="13316" max="13316" width="20.5703125" style="7" customWidth="1"/>
    <col min="13317" max="13317" width="4.42578125" style="7" customWidth="1"/>
    <col min="13318" max="13320" width="19.5703125" style="7" customWidth="1"/>
    <col min="13321" max="13568" width="11.42578125" style="7"/>
    <col min="13569" max="13569" width="31" style="7" customWidth="1"/>
    <col min="13570" max="13571" width="19.5703125" style="7" customWidth="1"/>
    <col min="13572" max="13572" width="20.5703125" style="7" customWidth="1"/>
    <col min="13573" max="13573" width="4.42578125" style="7" customWidth="1"/>
    <col min="13574" max="13576" width="19.5703125" style="7" customWidth="1"/>
    <col min="13577" max="13824" width="11.42578125" style="7"/>
    <col min="13825" max="13825" width="31" style="7" customWidth="1"/>
    <col min="13826" max="13827" width="19.5703125" style="7" customWidth="1"/>
    <col min="13828" max="13828" width="20.5703125" style="7" customWidth="1"/>
    <col min="13829" max="13829" width="4.42578125" style="7" customWidth="1"/>
    <col min="13830" max="13832" width="19.5703125" style="7" customWidth="1"/>
    <col min="13833" max="14080" width="11.42578125" style="7"/>
    <col min="14081" max="14081" width="31" style="7" customWidth="1"/>
    <col min="14082" max="14083" width="19.5703125" style="7" customWidth="1"/>
    <col min="14084" max="14084" width="20.5703125" style="7" customWidth="1"/>
    <col min="14085" max="14085" width="4.42578125" style="7" customWidth="1"/>
    <col min="14086" max="14088" width="19.5703125" style="7" customWidth="1"/>
    <col min="14089" max="14336" width="11.42578125" style="7"/>
    <col min="14337" max="14337" width="31" style="7" customWidth="1"/>
    <col min="14338" max="14339" width="19.5703125" style="7" customWidth="1"/>
    <col min="14340" max="14340" width="20.5703125" style="7" customWidth="1"/>
    <col min="14341" max="14341" width="4.42578125" style="7" customWidth="1"/>
    <col min="14342" max="14344" width="19.5703125" style="7" customWidth="1"/>
    <col min="14345" max="14592" width="11.42578125" style="7"/>
    <col min="14593" max="14593" width="31" style="7" customWidth="1"/>
    <col min="14594" max="14595" width="19.5703125" style="7" customWidth="1"/>
    <col min="14596" max="14596" width="20.5703125" style="7" customWidth="1"/>
    <col min="14597" max="14597" width="4.42578125" style="7" customWidth="1"/>
    <col min="14598" max="14600" width="19.5703125" style="7" customWidth="1"/>
    <col min="14601" max="14848" width="11.42578125" style="7"/>
    <col min="14849" max="14849" width="31" style="7" customWidth="1"/>
    <col min="14850" max="14851" width="19.5703125" style="7" customWidth="1"/>
    <col min="14852" max="14852" width="20.5703125" style="7" customWidth="1"/>
    <col min="14853" max="14853" width="4.42578125" style="7" customWidth="1"/>
    <col min="14854" max="14856" width="19.5703125" style="7" customWidth="1"/>
    <col min="14857" max="15104" width="11.42578125" style="7"/>
    <col min="15105" max="15105" width="31" style="7" customWidth="1"/>
    <col min="15106" max="15107" width="19.5703125" style="7" customWidth="1"/>
    <col min="15108" max="15108" width="20.5703125" style="7" customWidth="1"/>
    <col min="15109" max="15109" width="4.42578125" style="7" customWidth="1"/>
    <col min="15110" max="15112" width="19.5703125" style="7" customWidth="1"/>
    <col min="15113" max="15360" width="11.42578125" style="7"/>
    <col min="15361" max="15361" width="31" style="7" customWidth="1"/>
    <col min="15362" max="15363" width="19.5703125" style="7" customWidth="1"/>
    <col min="15364" max="15364" width="20.5703125" style="7" customWidth="1"/>
    <col min="15365" max="15365" width="4.42578125" style="7" customWidth="1"/>
    <col min="15366" max="15368" width="19.5703125" style="7" customWidth="1"/>
    <col min="15369" max="15616" width="11.42578125" style="7"/>
    <col min="15617" max="15617" width="31" style="7" customWidth="1"/>
    <col min="15618" max="15619" width="19.5703125" style="7" customWidth="1"/>
    <col min="15620" max="15620" width="20.5703125" style="7" customWidth="1"/>
    <col min="15621" max="15621" width="4.42578125" style="7" customWidth="1"/>
    <col min="15622" max="15624" width="19.5703125" style="7" customWidth="1"/>
    <col min="15625" max="15872" width="11.42578125" style="7"/>
    <col min="15873" max="15873" width="31" style="7" customWidth="1"/>
    <col min="15874" max="15875" width="19.5703125" style="7" customWidth="1"/>
    <col min="15876" max="15876" width="20.5703125" style="7" customWidth="1"/>
    <col min="15877" max="15877" width="4.42578125" style="7" customWidth="1"/>
    <col min="15878" max="15880" width="19.5703125" style="7" customWidth="1"/>
    <col min="15881" max="16128" width="11.42578125" style="7"/>
    <col min="16129" max="16129" width="31" style="7" customWidth="1"/>
    <col min="16130" max="16131" width="19.5703125" style="7" customWidth="1"/>
    <col min="16132" max="16132" width="20.5703125" style="7" customWidth="1"/>
    <col min="16133" max="16133" width="4.42578125" style="7" customWidth="1"/>
    <col min="16134" max="16136" width="19.5703125" style="7" customWidth="1"/>
    <col min="16137" max="16384" width="11.42578125" style="7"/>
  </cols>
  <sheetData>
    <row r="1" spans="1:13" s="99" customFormat="1" ht="27.75" customHeight="1">
      <c r="A1" s="1183" t="s">
        <v>1064</v>
      </c>
      <c r="B1" s="191"/>
      <c r="C1" s="191"/>
      <c r="D1" s="191"/>
      <c r="E1" s="191"/>
      <c r="F1" s="191"/>
      <c r="G1" s="191"/>
      <c r="H1" s="191"/>
    </row>
    <row r="2" spans="1:13" s="1114" customFormat="1" ht="34.5" customHeight="1">
      <c r="A2" s="357" t="s">
        <v>1020</v>
      </c>
      <c r="B2" s="357"/>
      <c r="C2" s="357"/>
      <c r="D2" s="357"/>
      <c r="E2" s="357"/>
      <c r="F2" s="357"/>
      <c r="G2" s="357"/>
      <c r="H2" s="357"/>
    </row>
    <row r="3" spans="1:13" s="235" customFormat="1" ht="28.5" customHeight="1">
      <c r="A3" s="100">
        <v>45473</v>
      </c>
      <c r="B3" s="100"/>
      <c r="C3" s="100"/>
      <c r="D3" s="100"/>
      <c r="E3" s="100"/>
      <c r="F3" s="100"/>
      <c r="G3" s="100"/>
      <c r="H3" s="100"/>
    </row>
    <row r="4" spans="1:13" s="76" customFormat="1" ht="6" customHeight="1" thickBot="1"/>
    <row r="5" spans="1:13" s="1116" customFormat="1" ht="35.1" customHeight="1">
      <c r="A5" s="205" t="s">
        <v>1</v>
      </c>
      <c r="B5" s="526" t="s">
        <v>1021</v>
      </c>
      <c r="C5" s="526"/>
      <c r="D5" s="526"/>
      <c r="E5" s="686"/>
      <c r="F5" s="526" t="s">
        <v>1022</v>
      </c>
      <c r="G5" s="526"/>
      <c r="H5" s="526"/>
      <c r="I5" s="1115"/>
      <c r="J5" s="1115"/>
      <c r="K5" s="1115"/>
      <c r="L5" s="1115"/>
    </row>
    <row r="6" spans="1:13" s="1116" customFormat="1" ht="54.95" customHeight="1">
      <c r="A6" s="208"/>
      <c r="B6" s="528" t="s">
        <v>1023</v>
      </c>
      <c r="C6" s="528" t="s">
        <v>1024</v>
      </c>
      <c r="D6" s="528" t="s">
        <v>1025</v>
      </c>
      <c r="E6" s="688"/>
      <c r="F6" s="528" t="s">
        <v>1026</v>
      </c>
      <c r="G6" s="528" t="s">
        <v>1027</v>
      </c>
      <c r="H6" s="1117" t="s">
        <v>1028</v>
      </c>
      <c r="I6" s="1115"/>
      <c r="J6" s="1115"/>
      <c r="K6" s="1115"/>
      <c r="L6" s="1115"/>
    </row>
    <row r="7" spans="1:13" s="1116" customFormat="1" ht="12" customHeight="1">
      <c r="A7" s="1118"/>
      <c r="B7" s="637"/>
      <c r="C7" s="637"/>
      <c r="D7" s="637"/>
      <c r="E7" s="637"/>
      <c r="F7" s="637"/>
      <c r="G7" s="637"/>
      <c r="H7" s="1119"/>
      <c r="I7" s="1115"/>
      <c r="J7" s="1115"/>
      <c r="K7" s="1115"/>
      <c r="L7" s="1115"/>
    </row>
    <row r="8" spans="1:13" s="21" customFormat="1" ht="20.100000000000001" customHeight="1">
      <c r="A8" s="1120" t="s">
        <v>28</v>
      </c>
      <c r="B8" s="616">
        <v>358763.51509</v>
      </c>
      <c r="C8" s="616">
        <v>1874073.94774</v>
      </c>
      <c r="D8" s="215">
        <v>19.14</v>
      </c>
      <c r="E8" s="215"/>
      <c r="F8" s="616">
        <v>15808.43505</v>
      </c>
      <c r="G8" s="616">
        <v>14023.731589999999</v>
      </c>
      <c r="H8" s="215">
        <v>112.73</v>
      </c>
      <c r="L8" s="626"/>
      <c r="M8" s="626"/>
    </row>
    <row r="9" spans="1:13" s="21" customFormat="1" ht="20.100000000000001" customHeight="1">
      <c r="A9" s="1120" t="s">
        <v>29</v>
      </c>
      <c r="B9" s="616">
        <v>1078634.9910799998</v>
      </c>
      <c r="C9" s="616">
        <v>3238053.3306399998</v>
      </c>
      <c r="D9" s="215">
        <v>33.31</v>
      </c>
      <c r="E9" s="215"/>
      <c r="F9" s="616">
        <v>7114.4179699999995</v>
      </c>
      <c r="G9" s="616">
        <v>8277.9092600000004</v>
      </c>
      <c r="H9" s="215">
        <v>85.94</v>
      </c>
      <c r="L9" s="626"/>
      <c r="M9" s="626"/>
    </row>
    <row r="10" spans="1:13" s="21" customFormat="1" ht="20.100000000000001" customHeight="1">
      <c r="A10" s="1120" t="s">
        <v>30</v>
      </c>
      <c r="B10" s="616">
        <v>279687.44724000001</v>
      </c>
      <c r="C10" s="616">
        <v>1628006.6117799999</v>
      </c>
      <c r="D10" s="215">
        <v>17.18</v>
      </c>
      <c r="E10" s="215"/>
      <c r="F10" s="616">
        <v>3972.6271900000002</v>
      </c>
      <c r="G10" s="616">
        <v>2815.4107100000001</v>
      </c>
      <c r="H10" s="215">
        <v>141.1</v>
      </c>
      <c r="L10" s="626"/>
      <c r="M10" s="626"/>
    </row>
    <row r="11" spans="1:13" s="21" customFormat="1" ht="20.100000000000001" customHeight="1">
      <c r="A11" s="1120" t="s">
        <v>31</v>
      </c>
      <c r="B11" s="616">
        <v>333871.13857000001</v>
      </c>
      <c r="C11" s="616">
        <v>681350.79914999998</v>
      </c>
      <c r="D11" s="215">
        <v>49</v>
      </c>
      <c r="E11" s="215"/>
      <c r="F11" s="616">
        <v>519.55737999999997</v>
      </c>
      <c r="G11" s="616">
        <v>4.2120100000000003</v>
      </c>
      <c r="H11" s="215">
        <v>12335.14</v>
      </c>
      <c r="L11" s="626"/>
      <c r="M11" s="626"/>
    </row>
    <row r="12" spans="1:13" s="21" customFormat="1" ht="20.100000000000001" customHeight="1">
      <c r="A12" s="1120" t="s">
        <v>32</v>
      </c>
      <c r="B12" s="616">
        <v>114642.67945</v>
      </c>
      <c r="C12" s="616">
        <v>289969.83733000001</v>
      </c>
      <c r="D12" s="215">
        <v>39.54</v>
      </c>
      <c r="E12" s="215"/>
      <c r="F12" s="616">
        <v>5116.7596900000008</v>
      </c>
      <c r="G12" s="616">
        <v>5037.76836</v>
      </c>
      <c r="H12" s="215">
        <v>101.57000000000001</v>
      </c>
      <c r="L12" s="626"/>
      <c r="M12" s="626"/>
    </row>
    <row r="13" spans="1:13" s="21" customFormat="1" ht="20.100000000000001" customHeight="1">
      <c r="A13" s="1120" t="s">
        <v>33</v>
      </c>
      <c r="B13" s="616">
        <v>406356.20192999998</v>
      </c>
      <c r="C13" s="616">
        <v>1315017.0830699999</v>
      </c>
      <c r="D13" s="215">
        <v>30.900000000000002</v>
      </c>
      <c r="E13" s="215"/>
      <c r="F13" s="616">
        <v>10188.046050000001</v>
      </c>
      <c r="G13" s="616">
        <v>7402.0383400000001</v>
      </c>
      <c r="H13" s="215">
        <v>137.64000000000001</v>
      </c>
      <c r="L13" s="626"/>
      <c r="M13" s="626"/>
    </row>
    <row r="14" spans="1:13" s="21" customFormat="1" ht="20.100000000000001" customHeight="1">
      <c r="A14" s="1120" t="s">
        <v>34</v>
      </c>
      <c r="B14" s="616">
        <v>36641.103729999995</v>
      </c>
      <c r="C14" s="616">
        <v>368146.25364999997</v>
      </c>
      <c r="D14" s="215">
        <v>9.9500000000000011</v>
      </c>
      <c r="E14" s="215"/>
      <c r="F14" s="616">
        <v>10331.381820000001</v>
      </c>
      <c r="G14" s="616">
        <v>34250.709940000001</v>
      </c>
      <c r="H14" s="215">
        <v>30.16</v>
      </c>
      <c r="L14" s="626"/>
      <c r="M14" s="626"/>
    </row>
    <row r="15" spans="1:13" s="21" customFormat="1" ht="20.100000000000001" customHeight="1">
      <c r="A15" s="1120" t="s">
        <v>35</v>
      </c>
      <c r="B15" s="616">
        <v>162759.37466999999</v>
      </c>
      <c r="C15" s="616">
        <v>463398.49848000001</v>
      </c>
      <c r="D15" s="215">
        <v>35.119999999999997</v>
      </c>
      <c r="E15" s="215"/>
      <c r="F15" s="616">
        <v>614.08623999999998</v>
      </c>
      <c r="G15" s="616">
        <v>653.16310999999996</v>
      </c>
      <c r="H15" s="215">
        <v>94.02</v>
      </c>
      <c r="L15" s="626"/>
      <c r="M15" s="626"/>
    </row>
    <row r="16" spans="1:13" s="21" customFormat="1" ht="20.100000000000001" customHeight="1">
      <c r="A16" s="1120" t="s">
        <v>36</v>
      </c>
      <c r="B16" s="616">
        <v>80338.508480000004</v>
      </c>
      <c r="C16" s="616">
        <v>369944.79123999999</v>
      </c>
      <c r="D16" s="215">
        <v>21.72</v>
      </c>
      <c r="E16" s="215"/>
      <c r="F16" s="616">
        <v>2352.7206699999997</v>
      </c>
      <c r="G16" s="616">
        <v>3981.0954500000003</v>
      </c>
      <c r="H16" s="215">
        <v>59.1</v>
      </c>
      <c r="L16" s="626"/>
      <c r="M16" s="626"/>
    </row>
    <row r="17" spans="1:13" s="21" customFormat="1" ht="20.100000000000001" customHeight="1">
      <c r="A17" s="1120" t="s">
        <v>37</v>
      </c>
      <c r="B17" s="616">
        <v>34318.632149999998</v>
      </c>
      <c r="C17" s="616">
        <v>164069.45535</v>
      </c>
      <c r="D17" s="215">
        <v>20.92</v>
      </c>
      <c r="E17" s="215"/>
      <c r="F17" s="616">
        <v>78.12118000000001</v>
      </c>
      <c r="G17" s="616">
        <v>5.2770000000000004E-2</v>
      </c>
      <c r="H17" s="215" t="s">
        <v>67</v>
      </c>
      <c r="L17" s="626"/>
      <c r="M17" s="626"/>
    </row>
    <row r="18" spans="1:13" s="1122" customFormat="1" ht="24.75" customHeight="1" thickBot="1">
      <c r="A18" s="90" t="s">
        <v>38</v>
      </c>
      <c r="B18" s="768">
        <v>2886013.5923899999</v>
      </c>
      <c r="C18" s="768">
        <v>10392030.60843</v>
      </c>
      <c r="D18" s="1121">
        <v>27.771411585805666</v>
      </c>
      <c r="E18" s="768"/>
      <c r="F18" s="768">
        <v>56096.153240000007</v>
      </c>
      <c r="G18" s="768">
        <v>76446.091539999979</v>
      </c>
      <c r="H18" s="1121">
        <v>73.380014739730697</v>
      </c>
      <c r="I18" s="93"/>
      <c r="J18" s="93"/>
      <c r="K18" s="93"/>
      <c r="L18" s="626"/>
      <c r="M18" s="626"/>
    </row>
    <row r="19" spans="1:13" s="76" customFormat="1">
      <c r="A19" s="93"/>
      <c r="B19" s="1123"/>
      <c r="C19" s="1123"/>
      <c r="D19" s="1123"/>
      <c r="E19" s="1123"/>
      <c r="F19" s="1123"/>
      <c r="G19" s="1123"/>
      <c r="H19" s="1123"/>
      <c r="I19" s="413"/>
      <c r="J19" s="413"/>
      <c r="K19" s="413"/>
      <c r="L19" s="413"/>
    </row>
    <row r="20" spans="1:13" s="1125" customFormat="1">
      <c r="A20" s="139" t="s">
        <v>1029</v>
      </c>
      <c r="B20" s="139"/>
      <c r="C20" s="139"/>
      <c r="D20" s="139"/>
      <c r="E20" s="139"/>
      <c r="F20" s="139"/>
      <c r="G20" s="139"/>
      <c r="H20" s="139"/>
      <c r="I20" s="1124"/>
      <c r="J20" s="1124"/>
      <c r="K20" s="1124"/>
      <c r="L20" s="1124"/>
    </row>
    <row r="21" spans="1:13" ht="13.5">
      <c r="A21" s="95"/>
      <c r="B21" s="15"/>
      <c r="C21" s="15"/>
      <c r="D21" s="15"/>
      <c r="E21" s="15"/>
      <c r="F21" s="15"/>
      <c r="G21" s="15"/>
      <c r="H21" s="15"/>
    </row>
    <row r="23" spans="1:13">
      <c r="A23" s="25"/>
      <c r="B23" s="25"/>
      <c r="C23" s="25"/>
      <c r="D23" s="25"/>
      <c r="E23" s="25"/>
      <c r="F23" s="25"/>
      <c r="G23" s="25"/>
      <c r="H23" s="25"/>
    </row>
  </sheetData>
  <mergeCells count="3">
    <mergeCell ref="A5:A6"/>
    <mergeCell ref="B5:D5"/>
    <mergeCell ref="F5:H5"/>
  </mergeCells>
  <hyperlinks>
    <hyperlink ref="A1" location="Índice!A1" display="Volver al Índice" xr:uid="{3E1D275E-5F79-4CCC-83BF-46E7FA570E8E}"/>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1C90E-04A0-4EEF-8052-F21F953233F6}">
  <dimension ref="A1:L41"/>
  <sheetViews>
    <sheetView showGridLines="0" zoomScaleNormal="100" workbookViewId="0"/>
  </sheetViews>
  <sheetFormatPr baseColWidth="10" defaultColWidth="13.140625" defaultRowHeight="12.75"/>
  <cols>
    <col min="1" max="1" width="39" style="7" customWidth="1"/>
    <col min="2" max="6" width="22.28515625" style="7" customWidth="1"/>
    <col min="7" max="7" width="27.42578125" style="7" bestFit="1" customWidth="1"/>
    <col min="8" max="8" width="13.7109375" style="7" customWidth="1"/>
    <col min="9" max="256" width="13.140625" style="7"/>
    <col min="257" max="257" width="39" style="7" customWidth="1"/>
    <col min="258" max="262" width="22.28515625" style="7" customWidth="1"/>
    <col min="263" max="263" width="27.42578125" style="7" bestFit="1" customWidth="1"/>
    <col min="264" max="264" width="13.7109375" style="7" customWidth="1"/>
    <col min="265" max="512" width="13.140625" style="7"/>
    <col min="513" max="513" width="39" style="7" customWidth="1"/>
    <col min="514" max="518" width="22.28515625" style="7" customWidth="1"/>
    <col min="519" max="519" width="27.42578125" style="7" bestFit="1" customWidth="1"/>
    <col min="520" max="520" width="13.7109375" style="7" customWidth="1"/>
    <col min="521" max="768" width="13.140625" style="7"/>
    <col min="769" max="769" width="39" style="7" customWidth="1"/>
    <col min="770" max="774" width="22.28515625" style="7" customWidth="1"/>
    <col min="775" max="775" width="27.42578125" style="7" bestFit="1" customWidth="1"/>
    <col min="776" max="776" width="13.7109375" style="7" customWidth="1"/>
    <col min="777" max="1024" width="13.140625" style="7"/>
    <col min="1025" max="1025" width="39" style="7" customWidth="1"/>
    <col min="1026" max="1030" width="22.28515625" style="7" customWidth="1"/>
    <col min="1031" max="1031" width="27.42578125" style="7" bestFit="1" customWidth="1"/>
    <col min="1032" max="1032" width="13.7109375" style="7" customWidth="1"/>
    <col min="1033" max="1280" width="13.140625" style="7"/>
    <col min="1281" max="1281" width="39" style="7" customWidth="1"/>
    <col min="1282" max="1286" width="22.28515625" style="7" customWidth="1"/>
    <col min="1287" max="1287" width="27.42578125" style="7" bestFit="1" customWidth="1"/>
    <col min="1288" max="1288" width="13.7109375" style="7" customWidth="1"/>
    <col min="1289" max="1536" width="13.140625" style="7"/>
    <col min="1537" max="1537" width="39" style="7" customWidth="1"/>
    <col min="1538" max="1542" width="22.28515625" style="7" customWidth="1"/>
    <col min="1543" max="1543" width="27.42578125" style="7" bestFit="1" customWidth="1"/>
    <col min="1544" max="1544" width="13.7109375" style="7" customWidth="1"/>
    <col min="1545" max="1792" width="13.140625" style="7"/>
    <col min="1793" max="1793" width="39" style="7" customWidth="1"/>
    <col min="1794" max="1798" width="22.28515625" style="7" customWidth="1"/>
    <col min="1799" max="1799" width="27.42578125" style="7" bestFit="1" customWidth="1"/>
    <col min="1800" max="1800" width="13.7109375" style="7" customWidth="1"/>
    <col min="1801" max="2048" width="13.140625" style="7"/>
    <col min="2049" max="2049" width="39" style="7" customWidth="1"/>
    <col min="2050" max="2054" width="22.28515625" style="7" customWidth="1"/>
    <col min="2055" max="2055" width="27.42578125" style="7" bestFit="1" customWidth="1"/>
    <col min="2056" max="2056" width="13.7109375" style="7" customWidth="1"/>
    <col min="2057" max="2304" width="13.140625" style="7"/>
    <col min="2305" max="2305" width="39" style="7" customWidth="1"/>
    <col min="2306" max="2310" width="22.28515625" style="7" customWidth="1"/>
    <col min="2311" max="2311" width="27.42578125" style="7" bestFit="1" customWidth="1"/>
    <col min="2312" max="2312" width="13.7109375" style="7" customWidth="1"/>
    <col min="2313" max="2560" width="13.140625" style="7"/>
    <col min="2561" max="2561" width="39" style="7" customWidth="1"/>
    <col min="2562" max="2566" width="22.28515625" style="7" customWidth="1"/>
    <col min="2567" max="2567" width="27.42578125" style="7" bestFit="1" customWidth="1"/>
    <col min="2568" max="2568" width="13.7109375" style="7" customWidth="1"/>
    <col min="2569" max="2816" width="13.140625" style="7"/>
    <col min="2817" max="2817" width="39" style="7" customWidth="1"/>
    <col min="2818" max="2822" width="22.28515625" style="7" customWidth="1"/>
    <col min="2823" max="2823" width="27.42578125" style="7" bestFit="1" customWidth="1"/>
    <col min="2824" max="2824" width="13.7109375" style="7" customWidth="1"/>
    <col min="2825" max="3072" width="13.140625" style="7"/>
    <col min="3073" max="3073" width="39" style="7" customWidth="1"/>
    <col min="3074" max="3078" width="22.28515625" style="7" customWidth="1"/>
    <col min="3079" max="3079" width="27.42578125" style="7" bestFit="1" customWidth="1"/>
    <col min="3080" max="3080" width="13.7109375" style="7" customWidth="1"/>
    <col min="3081" max="3328" width="13.140625" style="7"/>
    <col min="3329" max="3329" width="39" style="7" customWidth="1"/>
    <col min="3330" max="3334" width="22.28515625" style="7" customWidth="1"/>
    <col min="3335" max="3335" width="27.42578125" style="7" bestFit="1" customWidth="1"/>
    <col min="3336" max="3336" width="13.7109375" style="7" customWidth="1"/>
    <col min="3337" max="3584" width="13.140625" style="7"/>
    <col min="3585" max="3585" width="39" style="7" customWidth="1"/>
    <col min="3586" max="3590" width="22.28515625" style="7" customWidth="1"/>
    <col min="3591" max="3591" width="27.42578125" style="7" bestFit="1" customWidth="1"/>
    <col min="3592" max="3592" width="13.7109375" style="7" customWidth="1"/>
    <col min="3593" max="3840" width="13.140625" style="7"/>
    <col min="3841" max="3841" width="39" style="7" customWidth="1"/>
    <col min="3842" max="3846" width="22.28515625" style="7" customWidth="1"/>
    <col min="3847" max="3847" width="27.42578125" style="7" bestFit="1" customWidth="1"/>
    <col min="3848" max="3848" width="13.7109375" style="7" customWidth="1"/>
    <col min="3849" max="4096" width="13.140625" style="7"/>
    <col min="4097" max="4097" width="39" style="7" customWidth="1"/>
    <col min="4098" max="4102" width="22.28515625" style="7" customWidth="1"/>
    <col min="4103" max="4103" width="27.42578125" style="7" bestFit="1" customWidth="1"/>
    <col min="4104" max="4104" width="13.7109375" style="7" customWidth="1"/>
    <col min="4105" max="4352" width="13.140625" style="7"/>
    <col min="4353" max="4353" width="39" style="7" customWidth="1"/>
    <col min="4354" max="4358" width="22.28515625" style="7" customWidth="1"/>
    <col min="4359" max="4359" width="27.42578125" style="7" bestFit="1" customWidth="1"/>
    <col min="4360" max="4360" width="13.7109375" style="7" customWidth="1"/>
    <col min="4361" max="4608" width="13.140625" style="7"/>
    <col min="4609" max="4609" width="39" style="7" customWidth="1"/>
    <col min="4610" max="4614" width="22.28515625" style="7" customWidth="1"/>
    <col min="4615" max="4615" width="27.42578125" style="7" bestFit="1" customWidth="1"/>
    <col min="4616" max="4616" width="13.7109375" style="7" customWidth="1"/>
    <col min="4617" max="4864" width="13.140625" style="7"/>
    <col min="4865" max="4865" width="39" style="7" customWidth="1"/>
    <col min="4866" max="4870" width="22.28515625" style="7" customWidth="1"/>
    <col min="4871" max="4871" width="27.42578125" style="7" bestFit="1" customWidth="1"/>
    <col min="4872" max="4872" width="13.7109375" style="7" customWidth="1"/>
    <col min="4873" max="5120" width="13.140625" style="7"/>
    <col min="5121" max="5121" width="39" style="7" customWidth="1"/>
    <col min="5122" max="5126" width="22.28515625" style="7" customWidth="1"/>
    <col min="5127" max="5127" width="27.42578125" style="7" bestFit="1" customWidth="1"/>
    <col min="5128" max="5128" width="13.7109375" style="7" customWidth="1"/>
    <col min="5129" max="5376" width="13.140625" style="7"/>
    <col min="5377" max="5377" width="39" style="7" customWidth="1"/>
    <col min="5378" max="5382" width="22.28515625" style="7" customWidth="1"/>
    <col min="5383" max="5383" width="27.42578125" style="7" bestFit="1" customWidth="1"/>
    <col min="5384" max="5384" width="13.7109375" style="7" customWidth="1"/>
    <col min="5385" max="5632" width="13.140625" style="7"/>
    <col min="5633" max="5633" width="39" style="7" customWidth="1"/>
    <col min="5634" max="5638" width="22.28515625" style="7" customWidth="1"/>
    <col min="5639" max="5639" width="27.42578125" style="7" bestFit="1" customWidth="1"/>
    <col min="5640" max="5640" width="13.7109375" style="7" customWidth="1"/>
    <col min="5641" max="5888" width="13.140625" style="7"/>
    <col min="5889" max="5889" width="39" style="7" customWidth="1"/>
    <col min="5890" max="5894" width="22.28515625" style="7" customWidth="1"/>
    <col min="5895" max="5895" width="27.42578125" style="7" bestFit="1" customWidth="1"/>
    <col min="5896" max="5896" width="13.7109375" style="7" customWidth="1"/>
    <col min="5897" max="6144" width="13.140625" style="7"/>
    <col min="6145" max="6145" width="39" style="7" customWidth="1"/>
    <col min="6146" max="6150" width="22.28515625" style="7" customWidth="1"/>
    <col min="6151" max="6151" width="27.42578125" style="7" bestFit="1" customWidth="1"/>
    <col min="6152" max="6152" width="13.7109375" style="7" customWidth="1"/>
    <col min="6153" max="6400" width="13.140625" style="7"/>
    <col min="6401" max="6401" width="39" style="7" customWidth="1"/>
    <col min="6402" max="6406" width="22.28515625" style="7" customWidth="1"/>
    <col min="6407" max="6407" width="27.42578125" style="7" bestFit="1" customWidth="1"/>
    <col min="6408" max="6408" width="13.7109375" style="7" customWidth="1"/>
    <col min="6409" max="6656" width="13.140625" style="7"/>
    <col min="6657" max="6657" width="39" style="7" customWidth="1"/>
    <col min="6658" max="6662" width="22.28515625" style="7" customWidth="1"/>
    <col min="6663" max="6663" width="27.42578125" style="7" bestFit="1" customWidth="1"/>
    <col min="6664" max="6664" width="13.7109375" style="7" customWidth="1"/>
    <col min="6665" max="6912" width="13.140625" style="7"/>
    <col min="6913" max="6913" width="39" style="7" customWidth="1"/>
    <col min="6914" max="6918" width="22.28515625" style="7" customWidth="1"/>
    <col min="6919" max="6919" width="27.42578125" style="7" bestFit="1" customWidth="1"/>
    <col min="6920" max="6920" width="13.7109375" style="7" customWidth="1"/>
    <col min="6921" max="7168" width="13.140625" style="7"/>
    <col min="7169" max="7169" width="39" style="7" customWidth="1"/>
    <col min="7170" max="7174" width="22.28515625" style="7" customWidth="1"/>
    <col min="7175" max="7175" width="27.42578125" style="7" bestFit="1" customWidth="1"/>
    <col min="7176" max="7176" width="13.7109375" style="7" customWidth="1"/>
    <col min="7177" max="7424" width="13.140625" style="7"/>
    <col min="7425" max="7425" width="39" style="7" customWidth="1"/>
    <col min="7426" max="7430" width="22.28515625" style="7" customWidth="1"/>
    <col min="7431" max="7431" width="27.42578125" style="7" bestFit="1" customWidth="1"/>
    <col min="7432" max="7432" width="13.7109375" style="7" customWidth="1"/>
    <col min="7433" max="7680" width="13.140625" style="7"/>
    <col min="7681" max="7681" width="39" style="7" customWidth="1"/>
    <col min="7682" max="7686" width="22.28515625" style="7" customWidth="1"/>
    <col min="7687" max="7687" width="27.42578125" style="7" bestFit="1" customWidth="1"/>
    <col min="7688" max="7688" width="13.7109375" style="7" customWidth="1"/>
    <col min="7689" max="7936" width="13.140625" style="7"/>
    <col min="7937" max="7937" width="39" style="7" customWidth="1"/>
    <col min="7938" max="7942" width="22.28515625" style="7" customWidth="1"/>
    <col min="7943" max="7943" width="27.42578125" style="7" bestFit="1" customWidth="1"/>
    <col min="7944" max="7944" width="13.7109375" style="7" customWidth="1"/>
    <col min="7945" max="8192" width="13.140625" style="7"/>
    <col min="8193" max="8193" width="39" style="7" customWidth="1"/>
    <col min="8194" max="8198" width="22.28515625" style="7" customWidth="1"/>
    <col min="8199" max="8199" width="27.42578125" style="7" bestFit="1" customWidth="1"/>
    <col min="8200" max="8200" width="13.7109375" style="7" customWidth="1"/>
    <col min="8201" max="8448" width="13.140625" style="7"/>
    <col min="8449" max="8449" width="39" style="7" customWidth="1"/>
    <col min="8450" max="8454" width="22.28515625" style="7" customWidth="1"/>
    <col min="8455" max="8455" width="27.42578125" style="7" bestFit="1" customWidth="1"/>
    <col min="8456" max="8456" width="13.7109375" style="7" customWidth="1"/>
    <col min="8457" max="8704" width="13.140625" style="7"/>
    <col min="8705" max="8705" width="39" style="7" customWidth="1"/>
    <col min="8706" max="8710" width="22.28515625" style="7" customWidth="1"/>
    <col min="8711" max="8711" width="27.42578125" style="7" bestFit="1" customWidth="1"/>
    <col min="8712" max="8712" width="13.7109375" style="7" customWidth="1"/>
    <col min="8713" max="8960" width="13.140625" style="7"/>
    <col min="8961" max="8961" width="39" style="7" customWidth="1"/>
    <col min="8962" max="8966" width="22.28515625" style="7" customWidth="1"/>
    <col min="8967" max="8967" width="27.42578125" style="7" bestFit="1" customWidth="1"/>
    <col min="8968" max="8968" width="13.7109375" style="7" customWidth="1"/>
    <col min="8969" max="9216" width="13.140625" style="7"/>
    <col min="9217" max="9217" width="39" style="7" customWidth="1"/>
    <col min="9218" max="9222" width="22.28515625" style="7" customWidth="1"/>
    <col min="9223" max="9223" width="27.42578125" style="7" bestFit="1" customWidth="1"/>
    <col min="9224" max="9224" width="13.7109375" style="7" customWidth="1"/>
    <col min="9225" max="9472" width="13.140625" style="7"/>
    <col min="9473" max="9473" width="39" style="7" customWidth="1"/>
    <col min="9474" max="9478" width="22.28515625" style="7" customWidth="1"/>
    <col min="9479" max="9479" width="27.42578125" style="7" bestFit="1" customWidth="1"/>
    <col min="9480" max="9480" width="13.7109375" style="7" customWidth="1"/>
    <col min="9481" max="9728" width="13.140625" style="7"/>
    <col min="9729" max="9729" width="39" style="7" customWidth="1"/>
    <col min="9730" max="9734" width="22.28515625" style="7" customWidth="1"/>
    <col min="9735" max="9735" width="27.42578125" style="7" bestFit="1" customWidth="1"/>
    <col min="9736" max="9736" width="13.7109375" style="7" customWidth="1"/>
    <col min="9737" max="9984" width="13.140625" style="7"/>
    <col min="9985" max="9985" width="39" style="7" customWidth="1"/>
    <col min="9986" max="9990" width="22.28515625" style="7" customWidth="1"/>
    <col min="9991" max="9991" width="27.42578125" style="7" bestFit="1" customWidth="1"/>
    <col min="9992" max="9992" width="13.7109375" style="7" customWidth="1"/>
    <col min="9993" max="10240" width="13.140625" style="7"/>
    <col min="10241" max="10241" width="39" style="7" customWidth="1"/>
    <col min="10242" max="10246" width="22.28515625" style="7" customWidth="1"/>
    <col min="10247" max="10247" width="27.42578125" style="7" bestFit="1" customWidth="1"/>
    <col min="10248" max="10248" width="13.7109375" style="7" customWidth="1"/>
    <col min="10249" max="10496" width="13.140625" style="7"/>
    <col min="10497" max="10497" width="39" style="7" customWidth="1"/>
    <col min="10498" max="10502" width="22.28515625" style="7" customWidth="1"/>
    <col min="10503" max="10503" width="27.42578125" style="7" bestFit="1" customWidth="1"/>
    <col min="10504" max="10504" width="13.7109375" style="7" customWidth="1"/>
    <col min="10505" max="10752" width="13.140625" style="7"/>
    <col min="10753" max="10753" width="39" style="7" customWidth="1"/>
    <col min="10754" max="10758" width="22.28515625" style="7" customWidth="1"/>
    <col min="10759" max="10759" width="27.42578125" style="7" bestFit="1" customWidth="1"/>
    <col min="10760" max="10760" width="13.7109375" style="7" customWidth="1"/>
    <col min="10761" max="11008" width="13.140625" style="7"/>
    <col min="11009" max="11009" width="39" style="7" customWidth="1"/>
    <col min="11010" max="11014" width="22.28515625" style="7" customWidth="1"/>
    <col min="11015" max="11015" width="27.42578125" style="7" bestFit="1" customWidth="1"/>
    <col min="11016" max="11016" width="13.7109375" style="7" customWidth="1"/>
    <col min="11017" max="11264" width="13.140625" style="7"/>
    <col min="11265" max="11265" width="39" style="7" customWidth="1"/>
    <col min="11266" max="11270" width="22.28515625" style="7" customWidth="1"/>
    <col min="11271" max="11271" width="27.42578125" style="7" bestFit="1" customWidth="1"/>
    <col min="11272" max="11272" width="13.7109375" style="7" customWidth="1"/>
    <col min="11273" max="11520" width="13.140625" style="7"/>
    <col min="11521" max="11521" width="39" style="7" customWidth="1"/>
    <col min="11522" max="11526" width="22.28515625" style="7" customWidth="1"/>
    <col min="11527" max="11527" width="27.42578125" style="7" bestFit="1" customWidth="1"/>
    <col min="11528" max="11528" width="13.7109375" style="7" customWidth="1"/>
    <col min="11529" max="11776" width="13.140625" style="7"/>
    <col min="11777" max="11777" width="39" style="7" customWidth="1"/>
    <col min="11778" max="11782" width="22.28515625" style="7" customWidth="1"/>
    <col min="11783" max="11783" width="27.42578125" style="7" bestFit="1" customWidth="1"/>
    <col min="11784" max="11784" width="13.7109375" style="7" customWidth="1"/>
    <col min="11785" max="12032" width="13.140625" style="7"/>
    <col min="12033" max="12033" width="39" style="7" customWidth="1"/>
    <col min="12034" max="12038" width="22.28515625" style="7" customWidth="1"/>
    <col min="12039" max="12039" width="27.42578125" style="7" bestFit="1" customWidth="1"/>
    <col min="12040" max="12040" width="13.7109375" style="7" customWidth="1"/>
    <col min="12041" max="12288" width="13.140625" style="7"/>
    <col min="12289" max="12289" width="39" style="7" customWidth="1"/>
    <col min="12290" max="12294" width="22.28515625" style="7" customWidth="1"/>
    <col min="12295" max="12295" width="27.42578125" style="7" bestFit="1" customWidth="1"/>
    <col min="12296" max="12296" width="13.7109375" style="7" customWidth="1"/>
    <col min="12297" max="12544" width="13.140625" style="7"/>
    <col min="12545" max="12545" width="39" style="7" customWidth="1"/>
    <col min="12546" max="12550" width="22.28515625" style="7" customWidth="1"/>
    <col min="12551" max="12551" width="27.42578125" style="7" bestFit="1" customWidth="1"/>
    <col min="12552" max="12552" width="13.7109375" style="7" customWidth="1"/>
    <col min="12553" max="12800" width="13.140625" style="7"/>
    <col min="12801" max="12801" width="39" style="7" customWidth="1"/>
    <col min="12802" max="12806" width="22.28515625" style="7" customWidth="1"/>
    <col min="12807" max="12807" width="27.42578125" style="7" bestFit="1" customWidth="1"/>
    <col min="12808" max="12808" width="13.7109375" style="7" customWidth="1"/>
    <col min="12809" max="13056" width="13.140625" style="7"/>
    <col min="13057" max="13057" width="39" style="7" customWidth="1"/>
    <col min="13058" max="13062" width="22.28515625" style="7" customWidth="1"/>
    <col min="13063" max="13063" width="27.42578125" style="7" bestFit="1" customWidth="1"/>
    <col min="13064" max="13064" width="13.7109375" style="7" customWidth="1"/>
    <col min="13065" max="13312" width="13.140625" style="7"/>
    <col min="13313" max="13313" width="39" style="7" customWidth="1"/>
    <col min="13314" max="13318" width="22.28515625" style="7" customWidth="1"/>
    <col min="13319" max="13319" width="27.42578125" style="7" bestFit="1" customWidth="1"/>
    <col min="13320" max="13320" width="13.7109375" style="7" customWidth="1"/>
    <col min="13321" max="13568" width="13.140625" style="7"/>
    <col min="13569" max="13569" width="39" style="7" customWidth="1"/>
    <col min="13570" max="13574" width="22.28515625" style="7" customWidth="1"/>
    <col min="13575" max="13575" width="27.42578125" style="7" bestFit="1" customWidth="1"/>
    <col min="13576" max="13576" width="13.7109375" style="7" customWidth="1"/>
    <col min="13577" max="13824" width="13.140625" style="7"/>
    <col min="13825" max="13825" width="39" style="7" customWidth="1"/>
    <col min="13826" max="13830" width="22.28515625" style="7" customWidth="1"/>
    <col min="13831" max="13831" width="27.42578125" style="7" bestFit="1" customWidth="1"/>
    <col min="13832" max="13832" width="13.7109375" style="7" customWidth="1"/>
    <col min="13833" max="14080" width="13.140625" style="7"/>
    <col min="14081" max="14081" width="39" style="7" customWidth="1"/>
    <col min="14082" max="14086" width="22.28515625" style="7" customWidth="1"/>
    <col min="14087" max="14087" width="27.42578125" style="7" bestFit="1" customWidth="1"/>
    <col min="14088" max="14088" width="13.7109375" style="7" customWidth="1"/>
    <col min="14089" max="14336" width="13.140625" style="7"/>
    <col min="14337" max="14337" width="39" style="7" customWidth="1"/>
    <col min="14338" max="14342" width="22.28515625" style="7" customWidth="1"/>
    <col min="14343" max="14343" width="27.42578125" style="7" bestFit="1" customWidth="1"/>
    <col min="14344" max="14344" width="13.7109375" style="7" customWidth="1"/>
    <col min="14345" max="14592" width="13.140625" style="7"/>
    <col min="14593" max="14593" width="39" style="7" customWidth="1"/>
    <col min="14594" max="14598" width="22.28515625" style="7" customWidth="1"/>
    <col min="14599" max="14599" width="27.42578125" style="7" bestFit="1" customWidth="1"/>
    <col min="14600" max="14600" width="13.7109375" style="7" customWidth="1"/>
    <col min="14601" max="14848" width="13.140625" style="7"/>
    <col min="14849" max="14849" width="39" style="7" customWidth="1"/>
    <col min="14850" max="14854" width="22.28515625" style="7" customWidth="1"/>
    <col min="14855" max="14855" width="27.42578125" style="7" bestFit="1" customWidth="1"/>
    <col min="14856" max="14856" width="13.7109375" style="7" customWidth="1"/>
    <col min="14857" max="15104" width="13.140625" style="7"/>
    <col min="15105" max="15105" width="39" style="7" customWidth="1"/>
    <col min="15106" max="15110" width="22.28515625" style="7" customWidth="1"/>
    <col min="15111" max="15111" width="27.42578125" style="7" bestFit="1" customWidth="1"/>
    <col min="15112" max="15112" width="13.7109375" style="7" customWidth="1"/>
    <col min="15113" max="15360" width="13.140625" style="7"/>
    <col min="15361" max="15361" width="39" style="7" customWidth="1"/>
    <col min="15362" max="15366" width="22.28515625" style="7" customWidth="1"/>
    <col min="15367" max="15367" width="27.42578125" style="7" bestFit="1" customWidth="1"/>
    <col min="15368" max="15368" width="13.7109375" style="7" customWidth="1"/>
    <col min="15369" max="15616" width="13.140625" style="7"/>
    <col min="15617" max="15617" width="39" style="7" customWidth="1"/>
    <col min="15618" max="15622" width="22.28515625" style="7" customWidth="1"/>
    <col min="15623" max="15623" width="27.42578125" style="7" bestFit="1" customWidth="1"/>
    <col min="15624" max="15624" width="13.7109375" style="7" customWidth="1"/>
    <col min="15625" max="15872" width="13.140625" style="7"/>
    <col min="15873" max="15873" width="39" style="7" customWidth="1"/>
    <col min="15874" max="15878" width="22.28515625" style="7" customWidth="1"/>
    <col min="15879" max="15879" width="27.42578125" style="7" bestFit="1" customWidth="1"/>
    <col min="15880" max="15880" width="13.7109375" style="7" customWidth="1"/>
    <col min="15881" max="16128" width="13.140625" style="7"/>
    <col min="16129" max="16129" width="39" style="7" customWidth="1"/>
    <col min="16130" max="16134" width="22.28515625" style="7" customWidth="1"/>
    <col min="16135" max="16135" width="27.42578125" style="7" bestFit="1" customWidth="1"/>
    <col min="16136" max="16136" width="13.7109375" style="7" customWidth="1"/>
    <col min="16137" max="16384" width="13.140625" style="7"/>
  </cols>
  <sheetData>
    <row r="1" spans="1:12" s="1" customFormat="1" ht="16.5" customHeight="1">
      <c r="A1" s="1183" t="s">
        <v>1064</v>
      </c>
    </row>
    <row r="2" spans="1:12" s="501" customFormat="1" ht="24" customHeight="1">
      <c r="A2" s="3" t="s">
        <v>1011</v>
      </c>
      <c r="B2" s="3"/>
      <c r="C2" s="3"/>
      <c r="D2" s="3"/>
      <c r="E2" s="3"/>
      <c r="F2" s="3"/>
      <c r="G2" s="3"/>
    </row>
    <row r="3" spans="1:12" s="502" customFormat="1" ht="19.5" customHeight="1">
      <c r="A3" s="124">
        <v>45473</v>
      </c>
      <c r="B3" s="124"/>
      <c r="C3" s="124"/>
      <c r="D3" s="124"/>
      <c r="E3" s="124"/>
      <c r="F3" s="124"/>
      <c r="G3" s="124"/>
    </row>
    <row r="4" spans="1:12" s="105" customFormat="1" ht="18.75" customHeight="1">
      <c r="A4" s="503" t="s">
        <v>70</v>
      </c>
      <c r="B4" s="503"/>
      <c r="C4" s="503"/>
      <c r="D4" s="503"/>
      <c r="E4" s="503"/>
      <c r="F4" s="503"/>
      <c r="G4" s="503"/>
    </row>
    <row r="5" spans="1:12" s="94" customFormat="1" ht="8.25" customHeight="1" thickBot="1"/>
    <row r="6" spans="1:12" s="1100" customFormat="1" ht="33.75" customHeight="1">
      <c r="A6" s="547" t="s">
        <v>576</v>
      </c>
      <c r="B6" s="1099" t="s">
        <v>1012</v>
      </c>
      <c r="C6" s="1099" t="s">
        <v>1013</v>
      </c>
      <c r="D6" s="1099" t="s">
        <v>1014</v>
      </c>
      <c r="E6" s="1099" t="s">
        <v>1015</v>
      </c>
      <c r="F6" s="1099" t="s">
        <v>1016</v>
      </c>
      <c r="G6" s="775" t="s">
        <v>1017</v>
      </c>
      <c r="H6" s="7"/>
    </row>
    <row r="7" spans="1:12" s="1100" customFormat="1" ht="6.75" customHeight="1">
      <c r="A7" s="1101"/>
      <c r="B7" s="1101"/>
      <c r="C7" s="1101"/>
      <c r="D7" s="1101"/>
      <c r="E7" s="1101"/>
      <c r="F7" s="1101"/>
      <c r="G7" s="1102"/>
      <c r="H7" s="7"/>
    </row>
    <row r="8" spans="1:12" s="722" customFormat="1" ht="15" customHeight="1">
      <c r="A8" s="85" t="s">
        <v>28</v>
      </c>
      <c r="B8" s="1103">
        <v>5493874</v>
      </c>
      <c r="C8" s="1103">
        <v>1303198.855</v>
      </c>
      <c r="D8" s="1103">
        <v>1066780.243</v>
      </c>
      <c r="E8" s="1103">
        <v>52074.83</v>
      </c>
      <c r="F8" s="1103">
        <v>1143514.372</v>
      </c>
      <c r="G8" s="1104">
        <v>1278539.5560000001</v>
      </c>
      <c r="H8" s="7"/>
    </row>
    <row r="9" spans="1:12" s="722" customFormat="1" ht="15" customHeight="1">
      <c r="A9" s="15" t="s">
        <v>29</v>
      </c>
      <c r="B9" s="1103">
        <v>671235</v>
      </c>
      <c r="C9" s="1103">
        <v>2778689.92</v>
      </c>
      <c r="D9" s="1103">
        <v>1127667.0260000001</v>
      </c>
      <c r="E9" s="1103">
        <v>0</v>
      </c>
      <c r="F9" s="1103">
        <v>1264397.5819999999</v>
      </c>
      <c r="G9" s="1104">
        <v>2641959.3629999999</v>
      </c>
      <c r="H9" s="7"/>
    </row>
    <row r="10" spans="1:12" s="722" customFormat="1" ht="15" customHeight="1">
      <c r="A10" s="15" t="s">
        <v>30</v>
      </c>
      <c r="B10" s="1103">
        <v>1670025</v>
      </c>
      <c r="C10" s="1103">
        <v>1495823.648</v>
      </c>
      <c r="D10" s="1103">
        <v>1205752.3030000001</v>
      </c>
      <c r="E10" s="1103">
        <v>893.154</v>
      </c>
      <c r="F10" s="1103">
        <v>1192881.3370000001</v>
      </c>
      <c r="G10" s="1104">
        <v>1509587.767</v>
      </c>
      <c r="H10" s="7"/>
    </row>
    <row r="11" spans="1:12" s="722" customFormat="1" ht="15" customHeight="1">
      <c r="A11" s="15" t="s">
        <v>31</v>
      </c>
      <c r="B11" s="1103">
        <v>21736</v>
      </c>
      <c r="C11" s="1103">
        <v>657315.72100000002</v>
      </c>
      <c r="D11" s="1103">
        <v>106595.497</v>
      </c>
      <c r="E11" s="1103">
        <v>1896.1959999999999</v>
      </c>
      <c r="F11" s="1103">
        <v>56574.525999999998</v>
      </c>
      <c r="G11" s="1104">
        <v>709232.88699999999</v>
      </c>
      <c r="H11" s="7"/>
    </row>
    <row r="12" spans="1:12" s="722" customFormat="1" ht="15" customHeight="1">
      <c r="A12" s="15" t="s">
        <v>32</v>
      </c>
      <c r="B12" s="1103">
        <v>63375</v>
      </c>
      <c r="C12" s="1103">
        <v>316272.21500000003</v>
      </c>
      <c r="D12" s="1103">
        <v>51366.103000000003</v>
      </c>
      <c r="E12" s="1103">
        <v>665.21299999999997</v>
      </c>
      <c r="F12" s="1103">
        <v>61967.311999999998</v>
      </c>
      <c r="G12" s="1104">
        <v>306336.21999999997</v>
      </c>
      <c r="H12" s="7"/>
    </row>
    <row r="13" spans="1:12" s="722" customFormat="1" ht="15" customHeight="1">
      <c r="A13" s="15" t="s">
        <v>33</v>
      </c>
      <c r="B13" s="1103">
        <v>1173416</v>
      </c>
      <c r="C13" s="1103">
        <v>1081176.7879999999</v>
      </c>
      <c r="D13" s="1103">
        <v>309268.82900000003</v>
      </c>
      <c r="E13" s="1103">
        <v>5188.2910000000002</v>
      </c>
      <c r="F13" s="1103">
        <v>286447.24800000002</v>
      </c>
      <c r="G13" s="1104">
        <v>1109186.6599999999</v>
      </c>
      <c r="H13" s="7"/>
      <c r="I13" s="1105"/>
      <c r="J13" s="1105"/>
      <c r="K13" s="1105"/>
      <c r="L13" s="1105"/>
    </row>
    <row r="14" spans="1:12" s="722" customFormat="1" ht="14.25" customHeight="1">
      <c r="A14" s="85" t="s">
        <v>34</v>
      </c>
      <c r="B14" s="1103">
        <v>0</v>
      </c>
      <c r="C14" s="1103">
        <v>0</v>
      </c>
      <c r="D14" s="1103">
        <v>0</v>
      </c>
      <c r="E14" s="1103">
        <v>0</v>
      </c>
      <c r="F14" s="1103">
        <v>0</v>
      </c>
      <c r="G14" s="1104">
        <v>0</v>
      </c>
      <c r="H14" s="7"/>
    </row>
    <row r="15" spans="1:12" s="722" customFormat="1" ht="14.25" customHeight="1">
      <c r="A15" s="85" t="s">
        <v>35</v>
      </c>
      <c r="B15" s="1103">
        <v>45104</v>
      </c>
      <c r="C15" s="1103">
        <v>572364.47600000002</v>
      </c>
      <c r="D15" s="1103">
        <v>50336.110999999997</v>
      </c>
      <c r="E15" s="1103">
        <v>511.85500000000002</v>
      </c>
      <c r="F15" s="1103">
        <v>54197.364999999998</v>
      </c>
      <c r="G15" s="1104">
        <v>569015.07700000005</v>
      </c>
      <c r="H15" s="7"/>
    </row>
    <row r="16" spans="1:12" s="722" customFormat="1" ht="14.25" customHeight="1">
      <c r="A16" s="85" t="s">
        <v>36</v>
      </c>
      <c r="B16" s="1103">
        <v>139058</v>
      </c>
      <c r="C16" s="1103">
        <v>432716.9</v>
      </c>
      <c r="D16" s="1103">
        <v>131635.807</v>
      </c>
      <c r="E16" s="1103">
        <v>776.66099999999994</v>
      </c>
      <c r="F16" s="1103">
        <v>140842.283</v>
      </c>
      <c r="G16" s="1104">
        <v>424287.08600000001</v>
      </c>
      <c r="H16" s="7"/>
    </row>
    <row r="17" spans="1:12" s="722" customFormat="1" ht="14.25" customHeight="1">
      <c r="A17" s="85" t="s">
        <v>37</v>
      </c>
      <c r="B17" s="1103">
        <v>300</v>
      </c>
      <c r="C17" s="1103">
        <v>28376.052</v>
      </c>
      <c r="D17" s="1103">
        <v>8534.9789999999994</v>
      </c>
      <c r="E17" s="1103">
        <v>0</v>
      </c>
      <c r="F17" s="1103">
        <v>75.766999999999996</v>
      </c>
      <c r="G17" s="1104">
        <v>36835.264999999999</v>
      </c>
      <c r="H17" s="7"/>
    </row>
    <row r="18" spans="1:12" s="722" customFormat="1" ht="21.95" customHeight="1">
      <c r="A18" s="1106" t="s">
        <v>38</v>
      </c>
      <c r="B18" s="1107">
        <v>9278123</v>
      </c>
      <c r="C18" s="1107">
        <v>8665934.5749999993</v>
      </c>
      <c r="D18" s="1107">
        <v>4057936.8980000005</v>
      </c>
      <c r="E18" s="1107">
        <v>62006.200000000012</v>
      </c>
      <c r="F18" s="1107">
        <v>4200897.7920000004</v>
      </c>
      <c r="G18" s="1107">
        <v>8584979.8809999991</v>
      </c>
      <c r="H18" s="7"/>
    </row>
    <row r="19" spans="1:12" s="1100" customFormat="1" ht="6" customHeight="1">
      <c r="A19" s="85"/>
      <c r="B19" s="85"/>
      <c r="C19" s="1108"/>
      <c r="D19" s="1108"/>
      <c r="E19" s="1108"/>
      <c r="F19" s="1108"/>
      <c r="G19" s="1108"/>
      <c r="H19" s="7"/>
    </row>
    <row r="20" spans="1:12" s="501" customFormat="1" ht="24" customHeight="1">
      <c r="A20" s="721" t="s">
        <v>1018</v>
      </c>
      <c r="B20" s="721"/>
      <c r="C20" s="721"/>
      <c r="D20" s="721"/>
      <c r="E20" s="721"/>
      <c r="F20" s="721"/>
      <c r="G20" s="721"/>
      <c r="H20" s="7"/>
    </row>
    <row r="21" spans="1:12" ht="13.5">
      <c r="A21" s="95"/>
      <c r="B21" s="15"/>
      <c r="C21" s="15"/>
      <c r="D21" s="15"/>
      <c r="E21" s="15"/>
      <c r="F21" s="15"/>
      <c r="G21" s="15"/>
      <c r="H21" s="15"/>
    </row>
    <row r="22" spans="1:12" s="1109" customFormat="1" ht="16.5" customHeight="1">
      <c r="A22" s="15"/>
      <c r="B22" s="15"/>
      <c r="C22" s="15"/>
      <c r="D22" s="15"/>
      <c r="E22" s="15"/>
      <c r="F22" s="15"/>
      <c r="G22" s="15"/>
      <c r="H22" s="7"/>
    </row>
    <row r="23" spans="1:12" s="94" customFormat="1" ht="7.5" customHeight="1">
      <c r="A23" s="15"/>
      <c r="B23" s="15"/>
      <c r="C23" s="15"/>
      <c r="D23" s="15"/>
      <c r="E23" s="15"/>
      <c r="F23" s="15"/>
      <c r="G23" s="15"/>
      <c r="H23" s="7"/>
    </row>
    <row r="24" spans="1:12" s="1100" customFormat="1" ht="31.5" customHeight="1"/>
    <row r="25" spans="1:12" s="1100" customFormat="1" ht="5.25" customHeight="1"/>
    <row r="26" spans="1:12" s="722" customFormat="1" ht="15" customHeight="1"/>
    <row r="27" spans="1:12" s="722" customFormat="1" ht="15" customHeight="1"/>
    <row r="28" spans="1:12" s="722" customFormat="1" ht="15" customHeight="1"/>
    <row r="29" spans="1:12" s="722" customFormat="1" ht="15" customHeight="1"/>
    <row r="30" spans="1:12" s="722" customFormat="1" ht="15" customHeight="1"/>
    <row r="31" spans="1:12" s="722" customFormat="1" ht="15" customHeight="1"/>
    <row r="32" spans="1:12" s="722" customFormat="1" ht="15" customHeight="1">
      <c r="H32" s="1103"/>
      <c r="I32" s="1103"/>
      <c r="J32" s="1103"/>
      <c r="K32" s="1103"/>
      <c r="L32" s="1104"/>
    </row>
    <row r="33" spans="7:12" s="722" customFormat="1" ht="15" customHeight="1">
      <c r="H33" s="1105"/>
      <c r="I33" s="1105"/>
      <c r="J33" s="1105"/>
      <c r="K33" s="1105"/>
      <c r="L33" s="1105"/>
    </row>
    <row r="34" spans="7:12" s="722" customFormat="1" ht="15" customHeight="1"/>
    <row r="35" spans="7:12" s="1110" customFormat="1" ht="13.5" customHeight="1"/>
    <row r="36" spans="7:12" s="1110" customFormat="1" ht="13.5" customHeight="1"/>
    <row r="37" spans="7:12" s="1110" customFormat="1" ht="13.5" customHeight="1"/>
    <row r="38" spans="7:12" s="1110" customFormat="1" ht="21.95" customHeight="1"/>
    <row r="39" spans="7:12" s="1111" customFormat="1" ht="8.25" customHeight="1"/>
    <row r="40" spans="7:12" s="1112" customFormat="1" ht="9"/>
    <row r="41" spans="7:12">
      <c r="G41" s="1113"/>
    </row>
  </sheetData>
  <mergeCells count="3">
    <mergeCell ref="A2:G2"/>
    <mergeCell ref="A3:G3"/>
    <mergeCell ref="A4:G4"/>
  </mergeCells>
  <hyperlinks>
    <hyperlink ref="A1" location="Índice!A1" display="Volver al Índice" xr:uid="{2D35C0D7-A6A4-4DD2-82C5-143AF264964F}"/>
  </hyperlinks>
  <printOptions horizontalCentered="1" verticalCentered="1"/>
  <pageMargins left="1.1811023622047245" right="1.1811023622047245" top="0.98425196850393704" bottom="0.98425196850393704" header="0.59055118110236227" footer="0.59055118110236227"/>
  <pageSetup paperSize="9" scale="71" fitToWidth="0"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0BE48-27EE-4282-B03A-3F67A0686A7E}">
  <dimension ref="A1:H28"/>
  <sheetViews>
    <sheetView showGridLines="0" workbookViewId="0"/>
  </sheetViews>
  <sheetFormatPr baseColWidth="10" defaultColWidth="13.140625" defaultRowHeight="12.75"/>
  <cols>
    <col min="1" max="1" width="39.42578125" style="7" customWidth="1"/>
    <col min="2" max="7" width="22.28515625" style="7" customWidth="1"/>
    <col min="8" max="256" width="13.140625" style="7"/>
    <col min="257" max="257" width="39.42578125" style="7" customWidth="1"/>
    <col min="258" max="263" width="22.28515625" style="7" customWidth="1"/>
    <col min="264" max="512" width="13.140625" style="7"/>
    <col min="513" max="513" width="39.42578125" style="7" customWidth="1"/>
    <col min="514" max="519" width="22.28515625" style="7" customWidth="1"/>
    <col min="520" max="768" width="13.140625" style="7"/>
    <col min="769" max="769" width="39.42578125" style="7" customWidth="1"/>
    <col min="770" max="775" width="22.28515625" style="7" customWidth="1"/>
    <col min="776" max="1024" width="13.140625" style="7"/>
    <col min="1025" max="1025" width="39.42578125" style="7" customWidth="1"/>
    <col min="1026" max="1031" width="22.28515625" style="7" customWidth="1"/>
    <col min="1032" max="1280" width="13.140625" style="7"/>
    <col min="1281" max="1281" width="39.42578125" style="7" customWidth="1"/>
    <col min="1282" max="1287" width="22.28515625" style="7" customWidth="1"/>
    <col min="1288" max="1536" width="13.140625" style="7"/>
    <col min="1537" max="1537" width="39.42578125" style="7" customWidth="1"/>
    <col min="1538" max="1543" width="22.28515625" style="7" customWidth="1"/>
    <col min="1544" max="1792" width="13.140625" style="7"/>
    <col min="1793" max="1793" width="39.42578125" style="7" customWidth="1"/>
    <col min="1794" max="1799" width="22.28515625" style="7" customWidth="1"/>
    <col min="1800" max="2048" width="13.140625" style="7"/>
    <col min="2049" max="2049" width="39.42578125" style="7" customWidth="1"/>
    <col min="2050" max="2055" width="22.28515625" style="7" customWidth="1"/>
    <col min="2056" max="2304" width="13.140625" style="7"/>
    <col min="2305" max="2305" width="39.42578125" style="7" customWidth="1"/>
    <col min="2306" max="2311" width="22.28515625" style="7" customWidth="1"/>
    <col min="2312" max="2560" width="13.140625" style="7"/>
    <col min="2561" max="2561" width="39.42578125" style="7" customWidth="1"/>
    <col min="2562" max="2567" width="22.28515625" style="7" customWidth="1"/>
    <col min="2568" max="2816" width="13.140625" style="7"/>
    <col min="2817" max="2817" width="39.42578125" style="7" customWidth="1"/>
    <col min="2818" max="2823" width="22.28515625" style="7" customWidth="1"/>
    <col min="2824" max="3072" width="13.140625" style="7"/>
    <col min="3073" max="3073" width="39.42578125" style="7" customWidth="1"/>
    <col min="3074" max="3079" width="22.28515625" style="7" customWidth="1"/>
    <col min="3080" max="3328" width="13.140625" style="7"/>
    <col min="3329" max="3329" width="39.42578125" style="7" customWidth="1"/>
    <col min="3330" max="3335" width="22.28515625" style="7" customWidth="1"/>
    <col min="3336" max="3584" width="13.140625" style="7"/>
    <col min="3585" max="3585" width="39.42578125" style="7" customWidth="1"/>
    <col min="3586" max="3591" width="22.28515625" style="7" customWidth="1"/>
    <col min="3592" max="3840" width="13.140625" style="7"/>
    <col min="3841" max="3841" width="39.42578125" style="7" customWidth="1"/>
    <col min="3842" max="3847" width="22.28515625" style="7" customWidth="1"/>
    <col min="3848" max="4096" width="13.140625" style="7"/>
    <col min="4097" max="4097" width="39.42578125" style="7" customWidth="1"/>
    <col min="4098" max="4103" width="22.28515625" style="7" customWidth="1"/>
    <col min="4104" max="4352" width="13.140625" style="7"/>
    <col min="4353" max="4353" width="39.42578125" style="7" customWidth="1"/>
    <col min="4354" max="4359" width="22.28515625" style="7" customWidth="1"/>
    <col min="4360" max="4608" width="13.140625" style="7"/>
    <col min="4609" max="4609" width="39.42578125" style="7" customWidth="1"/>
    <col min="4610" max="4615" width="22.28515625" style="7" customWidth="1"/>
    <col min="4616" max="4864" width="13.140625" style="7"/>
    <col min="4865" max="4865" width="39.42578125" style="7" customWidth="1"/>
    <col min="4866" max="4871" width="22.28515625" style="7" customWidth="1"/>
    <col min="4872" max="5120" width="13.140625" style="7"/>
    <col min="5121" max="5121" width="39.42578125" style="7" customWidth="1"/>
    <col min="5122" max="5127" width="22.28515625" style="7" customWidth="1"/>
    <col min="5128" max="5376" width="13.140625" style="7"/>
    <col min="5377" max="5377" width="39.42578125" style="7" customWidth="1"/>
    <col min="5378" max="5383" width="22.28515625" style="7" customWidth="1"/>
    <col min="5384" max="5632" width="13.140625" style="7"/>
    <col min="5633" max="5633" width="39.42578125" style="7" customWidth="1"/>
    <col min="5634" max="5639" width="22.28515625" style="7" customWidth="1"/>
    <col min="5640" max="5888" width="13.140625" style="7"/>
    <col min="5889" max="5889" width="39.42578125" style="7" customWidth="1"/>
    <col min="5890" max="5895" width="22.28515625" style="7" customWidth="1"/>
    <col min="5896" max="6144" width="13.140625" style="7"/>
    <col min="6145" max="6145" width="39.42578125" style="7" customWidth="1"/>
    <col min="6146" max="6151" width="22.28515625" style="7" customWidth="1"/>
    <col min="6152" max="6400" width="13.140625" style="7"/>
    <col min="6401" max="6401" width="39.42578125" style="7" customWidth="1"/>
    <col min="6402" max="6407" width="22.28515625" style="7" customWidth="1"/>
    <col min="6408" max="6656" width="13.140625" style="7"/>
    <col min="6657" max="6657" width="39.42578125" style="7" customWidth="1"/>
    <col min="6658" max="6663" width="22.28515625" style="7" customWidth="1"/>
    <col min="6664" max="6912" width="13.140625" style="7"/>
    <col min="6913" max="6913" width="39.42578125" style="7" customWidth="1"/>
    <col min="6914" max="6919" width="22.28515625" style="7" customWidth="1"/>
    <col min="6920" max="7168" width="13.140625" style="7"/>
    <col min="7169" max="7169" width="39.42578125" style="7" customWidth="1"/>
    <col min="7170" max="7175" width="22.28515625" style="7" customWidth="1"/>
    <col min="7176" max="7424" width="13.140625" style="7"/>
    <col min="7425" max="7425" width="39.42578125" style="7" customWidth="1"/>
    <col min="7426" max="7431" width="22.28515625" style="7" customWidth="1"/>
    <col min="7432" max="7680" width="13.140625" style="7"/>
    <col min="7681" max="7681" width="39.42578125" style="7" customWidth="1"/>
    <col min="7682" max="7687" width="22.28515625" style="7" customWidth="1"/>
    <col min="7688" max="7936" width="13.140625" style="7"/>
    <col min="7937" max="7937" width="39.42578125" style="7" customWidth="1"/>
    <col min="7938" max="7943" width="22.28515625" style="7" customWidth="1"/>
    <col min="7944" max="8192" width="13.140625" style="7"/>
    <col min="8193" max="8193" width="39.42578125" style="7" customWidth="1"/>
    <col min="8194" max="8199" width="22.28515625" style="7" customWidth="1"/>
    <col min="8200" max="8448" width="13.140625" style="7"/>
    <col min="8449" max="8449" width="39.42578125" style="7" customWidth="1"/>
    <col min="8450" max="8455" width="22.28515625" style="7" customWidth="1"/>
    <col min="8456" max="8704" width="13.140625" style="7"/>
    <col min="8705" max="8705" width="39.42578125" style="7" customWidth="1"/>
    <col min="8706" max="8711" width="22.28515625" style="7" customWidth="1"/>
    <col min="8712" max="8960" width="13.140625" style="7"/>
    <col min="8961" max="8961" width="39.42578125" style="7" customWidth="1"/>
    <col min="8962" max="8967" width="22.28515625" style="7" customWidth="1"/>
    <col min="8968" max="9216" width="13.140625" style="7"/>
    <col min="9217" max="9217" width="39.42578125" style="7" customWidth="1"/>
    <col min="9218" max="9223" width="22.28515625" style="7" customWidth="1"/>
    <col min="9224" max="9472" width="13.140625" style="7"/>
    <col min="9473" max="9473" width="39.42578125" style="7" customWidth="1"/>
    <col min="9474" max="9479" width="22.28515625" style="7" customWidth="1"/>
    <col min="9480" max="9728" width="13.140625" style="7"/>
    <col min="9729" max="9729" width="39.42578125" style="7" customWidth="1"/>
    <col min="9730" max="9735" width="22.28515625" style="7" customWidth="1"/>
    <col min="9736" max="9984" width="13.140625" style="7"/>
    <col min="9985" max="9985" width="39.42578125" style="7" customWidth="1"/>
    <col min="9986" max="9991" width="22.28515625" style="7" customWidth="1"/>
    <col min="9992" max="10240" width="13.140625" style="7"/>
    <col min="10241" max="10241" width="39.42578125" style="7" customWidth="1"/>
    <col min="10242" max="10247" width="22.28515625" style="7" customWidth="1"/>
    <col min="10248" max="10496" width="13.140625" style="7"/>
    <col min="10497" max="10497" width="39.42578125" style="7" customWidth="1"/>
    <col min="10498" max="10503" width="22.28515625" style="7" customWidth="1"/>
    <col min="10504" max="10752" width="13.140625" style="7"/>
    <col min="10753" max="10753" width="39.42578125" style="7" customWidth="1"/>
    <col min="10754" max="10759" width="22.28515625" style="7" customWidth="1"/>
    <col min="10760" max="11008" width="13.140625" style="7"/>
    <col min="11009" max="11009" width="39.42578125" style="7" customWidth="1"/>
    <col min="11010" max="11015" width="22.28515625" style="7" customWidth="1"/>
    <col min="11016" max="11264" width="13.140625" style="7"/>
    <col min="11265" max="11265" width="39.42578125" style="7" customWidth="1"/>
    <col min="11266" max="11271" width="22.28515625" style="7" customWidth="1"/>
    <col min="11272" max="11520" width="13.140625" style="7"/>
    <col min="11521" max="11521" width="39.42578125" style="7" customWidth="1"/>
    <col min="11522" max="11527" width="22.28515625" style="7" customWidth="1"/>
    <col min="11528" max="11776" width="13.140625" style="7"/>
    <col min="11777" max="11777" width="39.42578125" style="7" customWidth="1"/>
    <col min="11778" max="11783" width="22.28515625" style="7" customWidth="1"/>
    <col min="11784" max="12032" width="13.140625" style="7"/>
    <col min="12033" max="12033" width="39.42578125" style="7" customWidth="1"/>
    <col min="12034" max="12039" width="22.28515625" style="7" customWidth="1"/>
    <col min="12040" max="12288" width="13.140625" style="7"/>
    <col min="12289" max="12289" width="39.42578125" style="7" customWidth="1"/>
    <col min="12290" max="12295" width="22.28515625" style="7" customWidth="1"/>
    <col min="12296" max="12544" width="13.140625" style="7"/>
    <col min="12545" max="12545" width="39.42578125" style="7" customWidth="1"/>
    <col min="12546" max="12551" width="22.28515625" style="7" customWidth="1"/>
    <col min="12552" max="12800" width="13.140625" style="7"/>
    <col min="12801" max="12801" width="39.42578125" style="7" customWidth="1"/>
    <col min="12802" max="12807" width="22.28515625" style="7" customWidth="1"/>
    <col min="12808" max="13056" width="13.140625" style="7"/>
    <col min="13057" max="13057" width="39.42578125" style="7" customWidth="1"/>
    <col min="13058" max="13063" width="22.28515625" style="7" customWidth="1"/>
    <col min="13064" max="13312" width="13.140625" style="7"/>
    <col min="13313" max="13313" width="39.42578125" style="7" customWidth="1"/>
    <col min="13314" max="13319" width="22.28515625" style="7" customWidth="1"/>
    <col min="13320" max="13568" width="13.140625" style="7"/>
    <col min="13569" max="13569" width="39.42578125" style="7" customWidth="1"/>
    <col min="13570" max="13575" width="22.28515625" style="7" customWidth="1"/>
    <col min="13576" max="13824" width="13.140625" style="7"/>
    <col min="13825" max="13825" width="39.42578125" style="7" customWidth="1"/>
    <col min="13826" max="13831" width="22.28515625" style="7" customWidth="1"/>
    <col min="13832" max="14080" width="13.140625" style="7"/>
    <col min="14081" max="14081" width="39.42578125" style="7" customWidth="1"/>
    <col min="14082" max="14087" width="22.28515625" style="7" customWidth="1"/>
    <col min="14088" max="14336" width="13.140625" style="7"/>
    <col min="14337" max="14337" width="39.42578125" style="7" customWidth="1"/>
    <col min="14338" max="14343" width="22.28515625" style="7" customWidth="1"/>
    <col min="14344" max="14592" width="13.140625" style="7"/>
    <col min="14593" max="14593" width="39.42578125" style="7" customWidth="1"/>
    <col min="14594" max="14599" width="22.28515625" style="7" customWidth="1"/>
    <col min="14600" max="14848" width="13.140625" style="7"/>
    <col min="14849" max="14849" width="39.42578125" style="7" customWidth="1"/>
    <col min="14850" max="14855" width="22.28515625" style="7" customWidth="1"/>
    <col min="14856" max="15104" width="13.140625" style="7"/>
    <col min="15105" max="15105" width="39.42578125" style="7" customWidth="1"/>
    <col min="15106" max="15111" width="22.28515625" style="7" customWidth="1"/>
    <col min="15112" max="15360" width="13.140625" style="7"/>
    <col min="15361" max="15361" width="39.42578125" style="7" customWidth="1"/>
    <col min="15362" max="15367" width="22.28515625" style="7" customWidth="1"/>
    <col min="15368" max="15616" width="13.140625" style="7"/>
    <col min="15617" max="15617" width="39.42578125" style="7" customWidth="1"/>
    <col min="15618" max="15623" width="22.28515625" style="7" customWidth="1"/>
    <col min="15624" max="15872" width="13.140625" style="7"/>
    <col min="15873" max="15873" width="39.42578125" style="7" customWidth="1"/>
    <col min="15874" max="15879" width="22.28515625" style="7" customWidth="1"/>
    <col min="15880" max="16128" width="13.140625" style="7"/>
    <col min="16129" max="16129" width="39.42578125" style="7" customWidth="1"/>
    <col min="16130" max="16135" width="22.28515625" style="7" customWidth="1"/>
    <col min="16136" max="16384" width="13.140625" style="7"/>
  </cols>
  <sheetData>
    <row r="1" spans="1:7" s="1" customFormat="1" ht="16.5" customHeight="1">
      <c r="A1" s="1183" t="s">
        <v>1064</v>
      </c>
    </row>
    <row r="2" spans="1:7" s="501" customFormat="1" ht="24" customHeight="1">
      <c r="A2" s="3" t="s">
        <v>1019</v>
      </c>
      <c r="B2" s="3"/>
      <c r="C2" s="3"/>
      <c r="D2" s="3"/>
      <c r="E2" s="3"/>
      <c r="F2" s="3"/>
      <c r="G2" s="3"/>
    </row>
    <row r="3" spans="1:7" s="502" customFormat="1" ht="19.5" customHeight="1">
      <c r="A3" s="124">
        <v>45473</v>
      </c>
      <c r="B3" s="124"/>
      <c r="C3" s="124"/>
      <c r="D3" s="124"/>
      <c r="E3" s="124"/>
      <c r="F3" s="124"/>
      <c r="G3" s="124"/>
    </row>
    <row r="4" spans="1:7" s="105" customFormat="1" ht="18.75" customHeight="1">
      <c r="A4" s="503" t="s">
        <v>70</v>
      </c>
      <c r="B4" s="503"/>
      <c r="C4" s="503"/>
      <c r="D4" s="503"/>
      <c r="E4" s="503"/>
      <c r="F4" s="503"/>
      <c r="G4" s="503"/>
    </row>
    <row r="5" spans="1:7" ht="13.5" thickBot="1">
      <c r="A5" s="94"/>
      <c r="B5" s="94"/>
      <c r="C5" s="94"/>
      <c r="D5" s="94"/>
      <c r="E5" s="94"/>
      <c r="F5" s="94"/>
      <c r="G5" s="94"/>
    </row>
    <row r="6" spans="1:7" ht="25.5">
      <c r="A6" s="547" t="s">
        <v>1</v>
      </c>
      <c r="B6" s="1099" t="s">
        <v>1012</v>
      </c>
      <c r="C6" s="1099" t="s">
        <v>1013</v>
      </c>
      <c r="D6" s="1099" t="s">
        <v>1014</v>
      </c>
      <c r="E6" s="1099" t="s">
        <v>1015</v>
      </c>
      <c r="F6" s="1099" t="s">
        <v>1016</v>
      </c>
      <c r="G6" s="775" t="s">
        <v>1017</v>
      </c>
    </row>
    <row r="7" spans="1:7" ht="13.5">
      <c r="A7" s="1101"/>
      <c r="B7" s="1101"/>
      <c r="C7" s="1101"/>
      <c r="D7" s="1101"/>
      <c r="E7" s="1101"/>
      <c r="F7" s="1101"/>
      <c r="G7" s="1102"/>
    </row>
    <row r="8" spans="1:7" ht="15" customHeight="1">
      <c r="A8" s="85" t="s">
        <v>28</v>
      </c>
      <c r="B8" s="1103">
        <v>199594</v>
      </c>
      <c r="C8" s="1103">
        <v>60751.25</v>
      </c>
      <c r="D8" s="1103">
        <v>4107.4309999999996</v>
      </c>
      <c r="E8" s="1103">
        <v>2099.3690000000001</v>
      </c>
      <c r="F8" s="1103">
        <v>5290.0569999999998</v>
      </c>
      <c r="G8" s="1104">
        <v>61667.993000000002</v>
      </c>
    </row>
    <row r="9" spans="1:7" ht="15" customHeight="1">
      <c r="A9" s="15" t="s">
        <v>29</v>
      </c>
      <c r="B9" s="1103">
        <v>2202</v>
      </c>
      <c r="C9" s="1103">
        <v>30983.742999999999</v>
      </c>
      <c r="D9" s="1103">
        <v>19310.741000000002</v>
      </c>
      <c r="E9" s="1103">
        <v>0</v>
      </c>
      <c r="F9" s="1103">
        <v>18860.348999999998</v>
      </c>
      <c r="G9" s="1104">
        <v>31434.136999999999</v>
      </c>
    </row>
    <row r="10" spans="1:7" ht="15" customHeight="1">
      <c r="A10" s="15" t="s">
        <v>30</v>
      </c>
      <c r="B10" s="1103">
        <v>5617</v>
      </c>
      <c r="C10" s="1103">
        <v>14287.844999999999</v>
      </c>
      <c r="D10" s="1103">
        <v>1349.5170000000001</v>
      </c>
      <c r="E10" s="1103">
        <v>3.8220000000000001</v>
      </c>
      <c r="F10" s="1103">
        <v>1226.5170000000001</v>
      </c>
      <c r="G10" s="1104">
        <v>14414.666999999999</v>
      </c>
    </row>
    <row r="11" spans="1:7" ht="15" customHeight="1">
      <c r="A11" s="15" t="s">
        <v>31</v>
      </c>
      <c r="B11" s="1103">
        <v>0</v>
      </c>
      <c r="C11" s="1103">
        <v>0</v>
      </c>
      <c r="D11" s="1103">
        <v>0</v>
      </c>
      <c r="E11" s="1103">
        <v>0</v>
      </c>
      <c r="F11" s="1103">
        <v>0</v>
      </c>
      <c r="G11" s="1104">
        <v>0</v>
      </c>
    </row>
    <row r="12" spans="1:7" ht="15" customHeight="1">
      <c r="A12" s="15" t="s">
        <v>32</v>
      </c>
      <c r="B12" s="1103">
        <v>1001</v>
      </c>
      <c r="C12" s="1103">
        <v>19347.361000000001</v>
      </c>
      <c r="D12" s="1103">
        <v>10517.848</v>
      </c>
      <c r="E12" s="1103">
        <v>0.439</v>
      </c>
      <c r="F12" s="1103">
        <v>10846.191999999999</v>
      </c>
      <c r="G12" s="1104">
        <v>19019.455999999998</v>
      </c>
    </row>
    <row r="13" spans="1:7" ht="15" customHeight="1">
      <c r="A13" s="15" t="s">
        <v>33</v>
      </c>
      <c r="B13" s="1103">
        <v>1610</v>
      </c>
      <c r="C13" s="1103">
        <v>33580.754999999997</v>
      </c>
      <c r="D13" s="1103">
        <v>2378.3719999999998</v>
      </c>
      <c r="E13" s="1103">
        <v>69.391000000000005</v>
      </c>
      <c r="F13" s="1103">
        <v>1759.1369999999999</v>
      </c>
      <c r="G13" s="1104">
        <v>34269.381000000001</v>
      </c>
    </row>
    <row r="14" spans="1:7" ht="15" customHeight="1">
      <c r="A14" s="85" t="s">
        <v>34</v>
      </c>
      <c r="B14" s="1103">
        <v>0</v>
      </c>
      <c r="C14" s="1103">
        <v>0</v>
      </c>
      <c r="D14" s="1103">
        <v>0</v>
      </c>
      <c r="E14" s="1103">
        <v>0</v>
      </c>
      <c r="F14" s="1103">
        <v>0</v>
      </c>
      <c r="G14" s="1104">
        <v>0</v>
      </c>
    </row>
    <row r="15" spans="1:7" ht="15" customHeight="1">
      <c r="A15" s="85" t="s">
        <v>35</v>
      </c>
      <c r="B15" s="1103">
        <v>598</v>
      </c>
      <c r="C15" s="1103">
        <v>1816.325</v>
      </c>
      <c r="D15" s="1103">
        <v>4319.1629999999996</v>
      </c>
      <c r="E15" s="1103">
        <v>0.185</v>
      </c>
      <c r="F15" s="1103">
        <v>4339.63</v>
      </c>
      <c r="G15" s="1104">
        <v>1796.0440000000001</v>
      </c>
    </row>
    <row r="16" spans="1:7" ht="15" customHeight="1">
      <c r="A16" s="85" t="s">
        <v>36</v>
      </c>
      <c r="B16" s="1103">
        <v>3134</v>
      </c>
      <c r="C16" s="1103">
        <v>18997.284</v>
      </c>
      <c r="D16" s="1103">
        <v>9828.5</v>
      </c>
      <c r="E16" s="1103">
        <v>4.9909999999999997</v>
      </c>
      <c r="F16" s="1103">
        <v>10045.652</v>
      </c>
      <c r="G16" s="1104">
        <v>18785.125</v>
      </c>
    </row>
    <row r="17" spans="1:8" ht="15" customHeight="1">
      <c r="A17" s="85" t="s">
        <v>37</v>
      </c>
      <c r="B17" s="1103">
        <v>0</v>
      </c>
      <c r="C17" s="1103">
        <v>0</v>
      </c>
      <c r="D17" s="1103">
        <v>0</v>
      </c>
      <c r="E17" s="1103">
        <v>0</v>
      </c>
      <c r="F17" s="1103">
        <v>0</v>
      </c>
      <c r="G17" s="1104">
        <v>0</v>
      </c>
    </row>
    <row r="18" spans="1:8" ht="15" customHeight="1">
      <c r="A18" s="1106" t="s">
        <v>38</v>
      </c>
      <c r="B18" s="1107">
        <v>213756</v>
      </c>
      <c r="C18" s="1107">
        <v>179764.56300000002</v>
      </c>
      <c r="D18" s="1107">
        <v>51811.572000000007</v>
      </c>
      <c r="E18" s="1107">
        <v>2178.1970000000001</v>
      </c>
      <c r="F18" s="1107">
        <v>52367.534</v>
      </c>
      <c r="G18" s="1107">
        <v>181386.80299999999</v>
      </c>
    </row>
    <row r="19" spans="1:8" ht="13.5">
      <c r="A19" s="85"/>
      <c r="B19" s="85"/>
      <c r="C19" s="1108"/>
      <c r="D19" s="1108"/>
      <c r="E19" s="1108"/>
      <c r="F19" s="1108"/>
      <c r="G19" s="1108"/>
    </row>
    <row r="20" spans="1:8" ht="13.5">
      <c r="A20" s="721" t="s">
        <v>1018</v>
      </c>
      <c r="B20" s="721"/>
      <c r="C20" s="721"/>
      <c r="D20" s="721"/>
      <c r="E20" s="721"/>
      <c r="F20" s="721"/>
      <c r="G20" s="721"/>
    </row>
    <row r="21" spans="1:8" ht="13.5">
      <c r="A21" s="95"/>
      <c r="B21" s="15"/>
      <c r="C21" s="15"/>
      <c r="D21" s="15"/>
      <c r="E21" s="15"/>
      <c r="F21" s="15"/>
      <c r="G21" s="15"/>
      <c r="H21" s="15"/>
    </row>
    <row r="22" spans="1:8" ht="13.5">
      <c r="A22" s="15"/>
      <c r="B22" s="15"/>
      <c r="C22" s="15"/>
      <c r="D22" s="15"/>
      <c r="E22" s="15"/>
      <c r="F22" s="15"/>
      <c r="G22" s="15"/>
    </row>
    <row r="23" spans="1:8" ht="13.5">
      <c r="A23" s="15"/>
      <c r="B23" s="15"/>
      <c r="C23" s="15"/>
      <c r="D23" s="15"/>
      <c r="E23" s="15"/>
      <c r="F23" s="15"/>
      <c r="G23" s="15"/>
    </row>
    <row r="24" spans="1:8" ht="13.5">
      <c r="A24" s="15"/>
      <c r="B24" s="15"/>
      <c r="C24" s="15"/>
      <c r="D24" s="15"/>
      <c r="E24" s="15"/>
      <c r="F24" s="15"/>
      <c r="G24" s="15"/>
    </row>
    <row r="25" spans="1:8">
      <c r="A25" s="25"/>
      <c r="B25" s="25"/>
      <c r="C25" s="25"/>
      <c r="D25" s="25"/>
      <c r="E25" s="25"/>
      <c r="F25" s="25"/>
      <c r="G25" s="25"/>
    </row>
    <row r="26" spans="1:8">
      <c r="A26" s="25"/>
      <c r="B26" s="25"/>
      <c r="C26" s="25"/>
      <c r="D26" s="25"/>
      <c r="E26" s="25"/>
      <c r="F26" s="25"/>
      <c r="G26" s="25"/>
    </row>
    <row r="27" spans="1:8">
      <c r="A27" s="25"/>
      <c r="B27" s="25"/>
      <c r="C27" s="25"/>
      <c r="D27" s="25"/>
      <c r="E27" s="25"/>
      <c r="F27" s="25"/>
      <c r="G27" s="25"/>
    </row>
    <row r="28" spans="1:8">
      <c r="A28" s="25"/>
      <c r="B28" s="25"/>
      <c r="C28" s="25"/>
      <c r="D28" s="25"/>
      <c r="E28" s="25"/>
      <c r="F28" s="25"/>
      <c r="G28" s="25"/>
    </row>
  </sheetData>
  <mergeCells count="3">
    <mergeCell ref="A2:G2"/>
    <mergeCell ref="A3:G3"/>
    <mergeCell ref="A4:G4"/>
  </mergeCells>
  <hyperlinks>
    <hyperlink ref="A1" location="Índice!A1" display="Volver al Índice" xr:uid="{56055B1C-AB62-4491-8BE7-8795FC83E6A7}"/>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F2D33-B08D-4D7E-BDC0-CC818FFA2A00}">
  <dimension ref="A1:S200"/>
  <sheetViews>
    <sheetView showGridLines="0" zoomScaleNormal="100" workbookViewId="0"/>
  </sheetViews>
  <sheetFormatPr baseColWidth="10" defaultRowHeight="12.75"/>
  <cols>
    <col min="1" max="1" width="35.5703125" style="7" customWidth="1"/>
    <col min="2" max="2" width="11.140625" style="7" customWidth="1"/>
    <col min="3" max="10" width="11.7109375" style="7" customWidth="1"/>
    <col min="11" max="11" width="14" style="7" customWidth="1"/>
    <col min="12" max="12" width="11.42578125" style="7"/>
    <col min="13" max="13" width="13.5703125" style="7" customWidth="1"/>
    <col min="14" max="14" width="11.42578125" style="7"/>
    <col min="15" max="15" width="12.7109375" style="7" customWidth="1"/>
    <col min="16" max="16384" width="11.42578125" style="7"/>
  </cols>
  <sheetData>
    <row r="1" spans="1:15" s="98" customFormat="1" ht="18.75" customHeight="1">
      <c r="A1" s="1183" t="s">
        <v>1064</v>
      </c>
      <c r="B1" s="1"/>
      <c r="C1" s="1"/>
      <c r="D1" s="1"/>
      <c r="E1" s="1"/>
      <c r="F1" s="1"/>
      <c r="G1" s="1"/>
      <c r="H1" s="1"/>
      <c r="I1" s="1"/>
      <c r="J1" s="1"/>
    </row>
    <row r="2" spans="1:15" s="99" customFormat="1" ht="30" customHeight="1">
      <c r="A2" s="70" t="s">
        <v>1030</v>
      </c>
      <c r="B2" s="70"/>
      <c r="C2" s="70"/>
      <c r="D2" s="70"/>
      <c r="E2" s="70"/>
      <c r="F2" s="70"/>
      <c r="G2" s="70"/>
      <c r="H2" s="70"/>
      <c r="I2" s="70"/>
      <c r="J2" s="70"/>
      <c r="K2" s="591"/>
      <c r="L2" s="591"/>
      <c r="M2" s="591"/>
      <c r="N2" s="591"/>
      <c r="O2" s="591"/>
    </row>
    <row r="3" spans="1:15" s="98" customFormat="1" ht="21" customHeight="1">
      <c r="A3" s="1126">
        <v>45473</v>
      </c>
      <c r="B3" s="1126"/>
      <c r="C3" s="1126"/>
      <c r="D3" s="1126"/>
      <c r="E3" s="1126"/>
      <c r="F3" s="1126"/>
      <c r="G3" s="1126"/>
      <c r="H3" s="1126"/>
      <c r="I3" s="1126"/>
      <c r="J3" s="1126"/>
      <c r="K3" s="592"/>
      <c r="L3" s="592"/>
      <c r="M3" s="592"/>
      <c r="N3" s="592"/>
      <c r="O3" s="592"/>
    </row>
    <row r="4" spans="1:15" s="98" customFormat="1" ht="18.75" customHeight="1">
      <c r="A4" s="101" t="s">
        <v>70</v>
      </c>
      <c r="B4" s="101"/>
      <c r="C4" s="101"/>
      <c r="D4" s="101"/>
      <c r="E4" s="101"/>
      <c r="F4" s="101"/>
      <c r="G4" s="101"/>
      <c r="H4" s="101"/>
      <c r="I4" s="101"/>
      <c r="J4" s="101"/>
      <c r="K4" s="592"/>
      <c r="L4" s="592"/>
      <c r="M4" s="592"/>
      <c r="N4" s="592"/>
      <c r="O4" s="592"/>
    </row>
    <row r="5" spans="1:15" s="105" customFormat="1" ht="22.5" customHeight="1" thickBot="1">
      <c r="A5" s="1127"/>
      <c r="B5" s="103"/>
      <c r="C5" s="103"/>
      <c r="D5" s="7"/>
      <c r="E5" s="7"/>
      <c r="F5" s="7"/>
      <c r="G5" s="7"/>
      <c r="H5" s="7"/>
      <c r="I5" s="7"/>
      <c r="J5" s="103"/>
      <c r="K5" s="593"/>
      <c r="L5" s="593"/>
      <c r="M5" s="593"/>
      <c r="N5" s="593"/>
      <c r="O5" s="593"/>
    </row>
    <row r="6" spans="1:15" s="94" customFormat="1" ht="24.75" customHeight="1">
      <c r="A6" s="106" t="s">
        <v>1</v>
      </c>
      <c r="B6" s="1128"/>
      <c r="D6" s="540" t="s">
        <v>1031</v>
      </c>
      <c r="E6" s="540"/>
      <c r="F6" s="540"/>
      <c r="G6" s="540"/>
      <c r="H6" s="540"/>
      <c r="I6" s="1129"/>
    </row>
    <row r="7" spans="1:15" s="94" customFormat="1" ht="42" customHeight="1">
      <c r="A7" s="108"/>
      <c r="B7" s="109" t="s">
        <v>1032</v>
      </c>
      <c r="C7" s="1130" t="s">
        <v>670</v>
      </c>
      <c r="D7" s="109" t="s">
        <v>1033</v>
      </c>
      <c r="E7" s="109" t="s">
        <v>1034</v>
      </c>
      <c r="F7" s="109" t="s">
        <v>1035</v>
      </c>
      <c r="G7" s="109" t="s">
        <v>1036</v>
      </c>
      <c r="H7" s="109" t="s">
        <v>1037</v>
      </c>
      <c r="I7" s="109" t="s">
        <v>1038</v>
      </c>
      <c r="J7" s="354" t="s">
        <v>100</v>
      </c>
    </row>
    <row r="8" spans="1:15" s="30" customFormat="1" ht="8.25" customHeight="1">
      <c r="A8" s="110"/>
      <c r="B8" s="110"/>
      <c r="C8" s="110"/>
      <c r="D8" s="110"/>
      <c r="E8" s="110"/>
      <c r="F8" s="110"/>
      <c r="G8" s="110"/>
      <c r="H8" s="110"/>
      <c r="I8" s="110"/>
      <c r="J8" s="110"/>
      <c r="K8" s="16"/>
    </row>
    <row r="9" spans="1:15" s="21" customFormat="1" ht="18" customHeight="1">
      <c r="A9" s="1120" t="s">
        <v>28</v>
      </c>
      <c r="B9" s="111">
        <v>866.32540052631589</v>
      </c>
      <c r="C9" s="111">
        <v>114889.44305789474</v>
      </c>
      <c r="D9" s="111">
        <v>69159.44092315789</v>
      </c>
      <c r="E9" s="111">
        <v>84568.19389736843</v>
      </c>
      <c r="F9" s="111">
        <v>246245.5896478947</v>
      </c>
      <c r="G9" s="111">
        <v>525537.94712315791</v>
      </c>
      <c r="H9" s="111">
        <v>218228.92057526315</v>
      </c>
      <c r="I9" s="111">
        <v>35138.54796789473</v>
      </c>
      <c r="J9" s="1131">
        <v>1294634.4085931578</v>
      </c>
      <c r="K9" s="1132"/>
    </row>
    <row r="10" spans="1:15" s="21" customFormat="1" ht="18" customHeight="1">
      <c r="A10" s="1120" t="s">
        <v>29</v>
      </c>
      <c r="B10" s="111">
        <v>0</v>
      </c>
      <c r="C10" s="111">
        <v>410255.79599105258</v>
      </c>
      <c r="D10" s="111">
        <v>8361.1942421052609</v>
      </c>
      <c r="E10" s="111">
        <v>111283.91515526318</v>
      </c>
      <c r="F10" s="111">
        <v>277750.1615189474</v>
      </c>
      <c r="G10" s="111">
        <v>923721.87878473662</v>
      </c>
      <c r="H10" s="111">
        <v>936740.04198684217</v>
      </c>
      <c r="I10" s="111">
        <v>37528.967472105272</v>
      </c>
      <c r="J10" s="1131">
        <v>2705641.9551510522</v>
      </c>
      <c r="K10" s="1132"/>
    </row>
    <row r="11" spans="1:15" s="21" customFormat="1" ht="18" customHeight="1">
      <c r="A11" s="1120" t="s">
        <v>30</v>
      </c>
      <c r="B11" s="111">
        <v>0</v>
      </c>
      <c r="C11" s="111">
        <v>146150.29466526318</v>
      </c>
      <c r="D11" s="111">
        <v>9000.4476026315824</v>
      </c>
      <c r="E11" s="111">
        <v>38979.778069999993</v>
      </c>
      <c r="F11" s="111">
        <v>128479.20431894736</v>
      </c>
      <c r="G11" s="111">
        <v>415068.42566947365</v>
      </c>
      <c r="H11" s="111">
        <v>519904.42342263163</v>
      </c>
      <c r="I11" s="111">
        <v>143226.04682578947</v>
      </c>
      <c r="J11" s="1131">
        <v>1400808.6205747367</v>
      </c>
      <c r="K11" s="1132"/>
    </row>
    <row r="12" spans="1:15" s="21" customFormat="1" ht="18" customHeight="1">
      <c r="A12" s="1120" t="s">
        <v>31</v>
      </c>
      <c r="B12" s="111">
        <v>0</v>
      </c>
      <c r="C12" s="111">
        <v>102363.04580789474</v>
      </c>
      <c r="D12" s="111">
        <v>0</v>
      </c>
      <c r="E12" s="111">
        <v>6493.2139147368425</v>
      </c>
      <c r="F12" s="111">
        <v>12333.551732631582</v>
      </c>
      <c r="G12" s="111">
        <v>195746.2427</v>
      </c>
      <c r="H12" s="111">
        <v>369358.55668000004</v>
      </c>
      <c r="I12" s="111">
        <v>0</v>
      </c>
      <c r="J12" s="1131">
        <v>686294.61083526327</v>
      </c>
      <c r="K12" s="1132"/>
    </row>
    <row r="13" spans="1:15" s="21" customFormat="1" ht="18" customHeight="1">
      <c r="A13" s="1120" t="s">
        <v>32</v>
      </c>
      <c r="B13" s="111">
        <v>0</v>
      </c>
      <c r="C13" s="111">
        <v>166648.34141578944</v>
      </c>
      <c r="D13" s="111">
        <v>0</v>
      </c>
      <c r="E13" s="111">
        <v>375.97225105263163</v>
      </c>
      <c r="F13" s="111">
        <v>4976.1539652631564</v>
      </c>
      <c r="G13" s="111">
        <v>63858.226704736851</v>
      </c>
      <c r="H13" s="111">
        <v>62728.429927368416</v>
      </c>
      <c r="I13" s="111">
        <v>11306.445244210527</v>
      </c>
      <c r="J13" s="1131">
        <v>309893.569508421</v>
      </c>
      <c r="K13" s="1132"/>
    </row>
    <row r="14" spans="1:15" s="21" customFormat="1" ht="18" customHeight="1">
      <c r="A14" s="1120" t="s">
        <v>33</v>
      </c>
      <c r="B14" s="111">
        <v>0</v>
      </c>
      <c r="C14" s="111">
        <v>557063.42009052634</v>
      </c>
      <c r="D14" s="111">
        <v>10.263157894736842</v>
      </c>
      <c r="E14" s="111">
        <v>11272.459893157891</v>
      </c>
      <c r="F14" s="111">
        <v>48533.087557894738</v>
      </c>
      <c r="G14" s="111">
        <v>189635.21349052631</v>
      </c>
      <c r="H14" s="111">
        <v>161927.42827947368</v>
      </c>
      <c r="I14" s="111">
        <v>97372.303543157905</v>
      </c>
      <c r="J14" s="1131">
        <v>1065814.1760126317</v>
      </c>
      <c r="K14" s="1132"/>
    </row>
    <row r="15" spans="1:15" s="21" customFormat="1" ht="18" customHeight="1">
      <c r="A15" s="1120" t="s">
        <v>34</v>
      </c>
      <c r="B15" s="111">
        <v>0</v>
      </c>
      <c r="C15" s="111">
        <v>0</v>
      </c>
      <c r="D15" s="111">
        <v>0</v>
      </c>
      <c r="E15" s="111">
        <v>0</v>
      </c>
      <c r="F15" s="111">
        <v>0</v>
      </c>
      <c r="G15" s="111">
        <v>0</v>
      </c>
      <c r="H15" s="111">
        <v>0</v>
      </c>
      <c r="I15" s="111">
        <v>0</v>
      </c>
      <c r="J15" s="1131">
        <v>0</v>
      </c>
      <c r="K15" s="1132"/>
    </row>
    <row r="16" spans="1:15" s="21" customFormat="1" ht="18" customHeight="1">
      <c r="A16" s="1120" t="s">
        <v>35</v>
      </c>
      <c r="B16" s="111">
        <v>0</v>
      </c>
      <c r="C16" s="111">
        <v>12221.844506315791</v>
      </c>
      <c r="D16" s="111">
        <v>0</v>
      </c>
      <c r="E16" s="111">
        <v>97.84004894736843</v>
      </c>
      <c r="F16" s="111">
        <v>84.590457368421013</v>
      </c>
      <c r="G16" s="111">
        <v>5507.9077705263171</v>
      </c>
      <c r="H16" s="111">
        <v>464404.52361842105</v>
      </c>
      <c r="I16" s="111">
        <v>83805.365623157908</v>
      </c>
      <c r="J16" s="1131">
        <v>566122.0720247369</v>
      </c>
      <c r="K16" s="1132"/>
    </row>
    <row r="17" spans="1:19" s="21" customFormat="1" ht="18" customHeight="1">
      <c r="A17" s="1120" t="s">
        <v>36</v>
      </c>
      <c r="B17" s="111">
        <v>0</v>
      </c>
      <c r="C17" s="111">
        <v>103566.94353421051</v>
      </c>
      <c r="D17" s="111">
        <v>0</v>
      </c>
      <c r="E17" s="111">
        <v>3695.5570394736851</v>
      </c>
      <c r="F17" s="111">
        <v>39053.897229473689</v>
      </c>
      <c r="G17" s="111">
        <v>87740.078481578952</v>
      </c>
      <c r="H17" s="111">
        <v>138211.06807789468</v>
      </c>
      <c r="I17" s="111">
        <v>40403.209608421057</v>
      </c>
      <c r="J17" s="1131">
        <v>412670.75397105259</v>
      </c>
      <c r="K17" s="1132"/>
    </row>
    <row r="18" spans="1:19" s="21" customFormat="1" ht="18" customHeight="1">
      <c r="A18" s="1120" t="s">
        <v>37</v>
      </c>
      <c r="B18" s="111">
        <v>0</v>
      </c>
      <c r="C18" s="111">
        <v>0.87634736842105254</v>
      </c>
      <c r="D18" s="111">
        <v>1.8947368421052631</v>
      </c>
      <c r="E18" s="111">
        <v>220.71628421052631</v>
      </c>
      <c r="F18" s="111">
        <v>5240.2171194736866</v>
      </c>
      <c r="G18" s="111">
        <v>12889.628766315787</v>
      </c>
      <c r="H18" s="111">
        <v>14001.000451052627</v>
      </c>
      <c r="I18" s="111">
        <v>0</v>
      </c>
      <c r="J18" s="1131">
        <v>32354.333705263154</v>
      </c>
      <c r="K18" s="1132"/>
    </row>
    <row r="19" spans="1:19" s="21" customFormat="1" ht="21.95" customHeight="1" thickBot="1">
      <c r="A19" s="90" t="s">
        <v>38</v>
      </c>
      <c r="B19" s="114">
        <v>866.32540052631589</v>
      </c>
      <c r="C19" s="114">
        <v>1613160.0054163155</v>
      </c>
      <c r="D19" s="114">
        <v>86533.240662631564</v>
      </c>
      <c r="E19" s="114">
        <v>256987.64655421054</v>
      </c>
      <c r="F19" s="114">
        <v>762696.45354789461</v>
      </c>
      <c r="G19" s="114">
        <v>2419705.5494910525</v>
      </c>
      <c r="H19" s="114">
        <v>2885504.3930189474</v>
      </c>
      <c r="I19" s="114">
        <v>448780.88628473686</v>
      </c>
      <c r="J19" s="114">
        <v>8474234.5003763158</v>
      </c>
      <c r="K19" s="1132"/>
    </row>
    <row r="20" spans="1:19" s="21" customFormat="1" ht="21" customHeight="1">
      <c r="A20" s="26" t="s">
        <v>1039</v>
      </c>
      <c r="B20" s="118"/>
      <c r="C20" s="118"/>
      <c r="D20" s="118"/>
      <c r="E20" s="118"/>
      <c r="F20" s="118"/>
      <c r="G20" s="118"/>
      <c r="H20" s="118"/>
      <c r="I20" s="118"/>
      <c r="J20" s="119"/>
      <c r="K20" s="1132"/>
    </row>
    <row r="21" spans="1:19" s="21" customFormat="1" ht="16.5" customHeight="1">
      <c r="A21" s="15"/>
      <c r="B21" s="28"/>
      <c r="C21" s="28"/>
      <c r="D21" s="28"/>
      <c r="E21" s="28"/>
      <c r="F21" s="28"/>
      <c r="G21" s="28"/>
      <c r="H21" s="28"/>
      <c r="I21" s="28"/>
      <c r="J21" s="28"/>
      <c r="K21" s="28"/>
      <c r="L21" s="28"/>
      <c r="M21" s="28"/>
      <c r="N21" s="28"/>
      <c r="O21" s="28"/>
      <c r="P21" s="28"/>
      <c r="Q21" s="28"/>
      <c r="R21" s="28"/>
      <c r="S21" s="28"/>
    </row>
    <row r="22" spans="1:19" s="21" customFormat="1" ht="21.95" customHeight="1">
      <c r="A22" s="126"/>
      <c r="B22" s="94"/>
      <c r="C22" s="94"/>
      <c r="D22" s="94"/>
      <c r="E22" s="94"/>
      <c r="F22" s="94"/>
      <c r="G22" s="94"/>
      <c r="H22" s="94"/>
      <c r="I22" s="94"/>
      <c r="J22" s="94"/>
      <c r="K22" s="1132"/>
    </row>
    <row r="23" spans="1:19" s="93" customFormat="1" ht="30.75" customHeight="1">
      <c r="A23" s="7"/>
      <c r="B23" s="7"/>
      <c r="C23" s="7"/>
      <c r="D23" s="7"/>
      <c r="E23" s="7"/>
      <c r="F23" s="7"/>
      <c r="G23" s="7"/>
      <c r="H23" s="7"/>
      <c r="I23" s="7"/>
      <c r="J23" s="7"/>
      <c r="K23" s="1133"/>
    </row>
    <row r="24" spans="1:19" s="8" customFormat="1" ht="7.5" customHeight="1">
      <c r="A24" s="7"/>
      <c r="B24" s="7"/>
      <c r="C24" s="7"/>
      <c r="D24" s="7"/>
      <c r="E24" s="7"/>
      <c r="F24" s="7"/>
      <c r="G24" s="7"/>
      <c r="H24" s="7"/>
      <c r="I24" s="7"/>
      <c r="J24" s="7"/>
      <c r="K24" s="525"/>
    </row>
    <row r="25" spans="1:19" s="123" customFormat="1" ht="13.5" customHeight="1">
      <c r="A25" s="7"/>
      <c r="B25" s="7"/>
      <c r="C25" s="7"/>
      <c r="D25" s="7"/>
      <c r="E25" s="7"/>
      <c r="F25" s="7"/>
      <c r="G25" s="7"/>
      <c r="H25" s="7"/>
      <c r="I25" s="7"/>
      <c r="J25" s="7"/>
    </row>
    <row r="200" spans="3:3">
      <c r="C200" s="7" t="s">
        <v>57</v>
      </c>
    </row>
  </sheetData>
  <mergeCells count="5">
    <mergeCell ref="A2:J2"/>
    <mergeCell ref="A3:J3"/>
    <mergeCell ref="A4:J4"/>
    <mergeCell ref="A6:A7"/>
    <mergeCell ref="D6:H6"/>
  </mergeCells>
  <hyperlinks>
    <hyperlink ref="A1" location="Índice!A1" display="Volver al Índice" xr:uid="{5008CD2E-EECD-4091-BDFB-80734BA73234}"/>
  </hyperlinks>
  <printOptions horizontalCentered="1" verticalCentered="1"/>
  <pageMargins left="0.98425196850393704" right="0.98425196850393704" top="0.98425196850393704" bottom="0.98425196850393704" header="0" footer="0"/>
  <pageSetup paperSize="9" scale="76"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7A4C9-6D75-49DD-9B51-6978B594DB07}">
  <dimension ref="A1:S25"/>
  <sheetViews>
    <sheetView showGridLines="0" zoomScaleNormal="100" workbookViewId="0"/>
  </sheetViews>
  <sheetFormatPr baseColWidth="10" defaultRowHeight="12.75"/>
  <cols>
    <col min="1" max="1" width="35.5703125" style="7" customWidth="1"/>
    <col min="2" max="2" width="11.140625" style="7" customWidth="1"/>
    <col min="3" max="10" width="11.7109375" style="7" customWidth="1"/>
    <col min="11" max="11" width="14" style="7" customWidth="1"/>
    <col min="12" max="12" width="11.42578125" style="7"/>
    <col min="13" max="13" width="13.5703125" style="7" customWidth="1"/>
    <col min="14" max="14" width="11.42578125" style="7"/>
    <col min="15" max="15" width="12.7109375" style="7" customWidth="1"/>
    <col min="16" max="16384" width="11.42578125" style="7"/>
  </cols>
  <sheetData>
    <row r="1" spans="1:15" s="98" customFormat="1" ht="18.75" customHeight="1">
      <c r="A1" s="1183" t="s">
        <v>1064</v>
      </c>
      <c r="B1" s="1"/>
      <c r="C1" s="1"/>
      <c r="D1" s="1"/>
      <c r="E1" s="1"/>
      <c r="F1" s="1"/>
      <c r="G1" s="1"/>
      <c r="H1" s="1"/>
      <c r="I1" s="1"/>
      <c r="J1" s="1"/>
    </row>
    <row r="2" spans="1:15" s="99" customFormat="1" ht="30" customHeight="1">
      <c r="A2" s="70" t="s">
        <v>1040</v>
      </c>
      <c r="B2" s="70"/>
      <c r="C2" s="70"/>
      <c r="D2" s="70"/>
      <c r="E2" s="70"/>
      <c r="F2" s="70"/>
      <c r="G2" s="70"/>
      <c r="H2" s="70"/>
      <c r="I2" s="70"/>
      <c r="J2" s="70"/>
      <c r="K2" s="591"/>
      <c r="L2" s="591"/>
      <c r="M2" s="591"/>
      <c r="N2" s="591"/>
      <c r="O2" s="591"/>
    </row>
    <row r="3" spans="1:15" s="98" customFormat="1" ht="21" customHeight="1">
      <c r="A3" s="1126">
        <v>45473</v>
      </c>
      <c r="B3" s="1126"/>
      <c r="C3" s="1126"/>
      <c r="D3" s="1126"/>
      <c r="E3" s="1126"/>
      <c r="F3" s="1126"/>
      <c r="G3" s="1126"/>
      <c r="H3" s="1126"/>
      <c r="I3" s="1126"/>
      <c r="J3" s="1126"/>
      <c r="K3" s="592"/>
      <c r="L3" s="592"/>
      <c r="M3" s="592"/>
      <c r="N3" s="592"/>
      <c r="O3" s="592"/>
    </row>
    <row r="4" spans="1:15" s="98" customFormat="1" ht="18.75" customHeight="1">
      <c r="A4" s="101" t="s">
        <v>1041</v>
      </c>
      <c r="B4" s="101"/>
      <c r="C4" s="101"/>
      <c r="D4" s="101"/>
      <c r="E4" s="101"/>
      <c r="F4" s="101"/>
      <c r="G4" s="101"/>
      <c r="H4" s="101"/>
      <c r="I4" s="101"/>
      <c r="J4" s="101"/>
      <c r="K4" s="592"/>
      <c r="L4" s="592"/>
      <c r="M4" s="592"/>
      <c r="N4" s="592"/>
      <c r="O4" s="592"/>
    </row>
    <row r="5" spans="1:15" s="105" customFormat="1" ht="26.25" customHeight="1" thickBot="1">
      <c r="A5" s="1127"/>
      <c r="B5" s="103"/>
      <c r="C5" s="103"/>
      <c r="D5" s="7"/>
      <c r="E5" s="7"/>
      <c r="F5" s="7"/>
      <c r="G5" s="7"/>
      <c r="H5" s="7"/>
      <c r="I5" s="7"/>
      <c r="J5" s="103"/>
      <c r="K5" s="593"/>
      <c r="L5" s="593"/>
      <c r="M5" s="593"/>
      <c r="N5" s="593"/>
      <c r="O5" s="593"/>
    </row>
    <row r="6" spans="1:15" s="94" customFormat="1" ht="24.75" customHeight="1">
      <c r="A6" s="106" t="s">
        <v>1</v>
      </c>
      <c r="B6" s="1128"/>
      <c r="D6" s="540" t="s">
        <v>1031</v>
      </c>
      <c r="E6" s="540"/>
      <c r="F6" s="540"/>
      <c r="G6" s="540"/>
      <c r="H6" s="540"/>
      <c r="I6" s="1129"/>
    </row>
    <row r="7" spans="1:15" s="94" customFormat="1" ht="42" customHeight="1">
      <c r="A7" s="108"/>
      <c r="B7" s="109" t="s">
        <v>1032</v>
      </c>
      <c r="C7" s="1130" t="s">
        <v>670</v>
      </c>
      <c r="D7" s="109" t="s">
        <v>1033</v>
      </c>
      <c r="E7" s="109" t="s">
        <v>1034</v>
      </c>
      <c r="F7" s="109" t="s">
        <v>1035</v>
      </c>
      <c r="G7" s="109" t="s">
        <v>1036</v>
      </c>
      <c r="H7" s="109" t="s">
        <v>1037</v>
      </c>
      <c r="I7" s="109" t="s">
        <v>1038</v>
      </c>
      <c r="J7" s="354" t="s">
        <v>100</v>
      </c>
    </row>
    <row r="8" spans="1:15" s="30" customFormat="1" ht="8.25" customHeight="1">
      <c r="A8" s="110"/>
      <c r="B8" s="110"/>
      <c r="C8" s="110"/>
      <c r="D8" s="110"/>
      <c r="E8" s="110"/>
      <c r="F8" s="110"/>
      <c r="G8" s="110"/>
      <c r="H8" s="110"/>
      <c r="I8" s="110"/>
      <c r="J8" s="110"/>
      <c r="K8" s="16"/>
    </row>
    <row r="9" spans="1:15" s="21" customFormat="1" ht="18" customHeight="1">
      <c r="A9" s="1120" t="s">
        <v>28</v>
      </c>
      <c r="B9" s="111">
        <v>18.552784210526315</v>
      </c>
      <c r="C9" s="111">
        <v>3542.354461052631</v>
      </c>
      <c r="D9" s="111">
        <v>0</v>
      </c>
      <c r="E9" s="111">
        <v>65.591713157894731</v>
      </c>
      <c r="F9" s="111">
        <v>799.08894526315817</v>
      </c>
      <c r="G9" s="111">
        <v>3761.2593331578937</v>
      </c>
      <c r="H9" s="111">
        <v>6122.779985263157</v>
      </c>
      <c r="I9" s="111">
        <v>1794.2559426315788</v>
      </c>
      <c r="J9" s="1131">
        <v>16103.883164736839</v>
      </c>
      <c r="K9" s="1132"/>
    </row>
    <row r="10" spans="1:15" s="21" customFormat="1" ht="18" customHeight="1">
      <c r="A10" s="1120" t="s">
        <v>29</v>
      </c>
      <c r="B10" s="111">
        <v>0</v>
      </c>
      <c r="C10" s="111">
        <v>532.38201052631587</v>
      </c>
      <c r="D10" s="111">
        <v>0</v>
      </c>
      <c r="E10" s="111">
        <v>4312.5200326315789</v>
      </c>
      <c r="F10" s="111">
        <v>3122.2110099999986</v>
      </c>
      <c r="G10" s="111">
        <v>0</v>
      </c>
      <c r="H10" s="111">
        <v>17.461939999999998</v>
      </c>
      <c r="I10" s="111">
        <v>38.570276315789471</v>
      </c>
      <c r="J10" s="1131">
        <v>8023.1452694736827</v>
      </c>
      <c r="K10" s="1132"/>
    </row>
    <row r="11" spans="1:15" s="21" customFormat="1" ht="18" customHeight="1">
      <c r="A11" s="1120" t="s">
        <v>30</v>
      </c>
      <c r="B11" s="111">
        <v>0</v>
      </c>
      <c r="C11" s="111">
        <v>1495.0150626315792</v>
      </c>
      <c r="D11" s="111">
        <v>0</v>
      </c>
      <c r="E11" s="111">
        <v>3.9792210526315803</v>
      </c>
      <c r="F11" s="111">
        <v>108.0902189473684</v>
      </c>
      <c r="G11" s="111">
        <v>132.23106578947369</v>
      </c>
      <c r="H11" s="111">
        <v>298.79790789473691</v>
      </c>
      <c r="I11" s="111">
        <v>967.22325631578974</v>
      </c>
      <c r="J11" s="1131">
        <v>3005.3367326315793</v>
      </c>
      <c r="K11" s="1132"/>
    </row>
    <row r="12" spans="1:15" s="21" customFormat="1" ht="18" customHeight="1">
      <c r="A12" s="1120" t="s">
        <v>31</v>
      </c>
      <c r="B12" s="111">
        <v>0</v>
      </c>
      <c r="C12" s="111">
        <v>0</v>
      </c>
      <c r="D12" s="111">
        <v>0</v>
      </c>
      <c r="E12" s="111">
        <v>0</v>
      </c>
      <c r="F12" s="111">
        <v>0</v>
      </c>
      <c r="G12" s="111">
        <v>0</v>
      </c>
      <c r="H12" s="111">
        <v>0</v>
      </c>
      <c r="I12" s="111">
        <v>0</v>
      </c>
      <c r="J12" s="1131">
        <v>0</v>
      </c>
      <c r="K12" s="1132"/>
    </row>
    <row r="13" spans="1:15" s="21" customFormat="1" ht="18" customHeight="1">
      <c r="A13" s="1120" t="s">
        <v>32</v>
      </c>
      <c r="B13" s="111">
        <v>0</v>
      </c>
      <c r="C13" s="111">
        <v>258.41420210526314</v>
      </c>
      <c r="D13" s="111">
        <v>0</v>
      </c>
      <c r="E13" s="111">
        <v>1.6549399999999994</v>
      </c>
      <c r="F13" s="111">
        <v>191.0631757894736</v>
      </c>
      <c r="G13" s="111">
        <v>2597.4432305263163</v>
      </c>
      <c r="H13" s="111">
        <v>1949.6465231578941</v>
      </c>
      <c r="I13" s="111">
        <v>37.057873684210534</v>
      </c>
      <c r="J13" s="1131">
        <v>5035.279945263158</v>
      </c>
      <c r="K13" s="1132"/>
    </row>
    <row r="14" spans="1:15" s="21" customFormat="1" ht="18" customHeight="1">
      <c r="A14" s="1120" t="s">
        <v>33</v>
      </c>
      <c r="B14" s="111">
        <v>0</v>
      </c>
      <c r="C14" s="111">
        <v>65.723724736842073</v>
      </c>
      <c r="D14" s="111">
        <v>0</v>
      </c>
      <c r="E14" s="111">
        <v>87.371375789473689</v>
      </c>
      <c r="F14" s="111">
        <v>143.74470263157895</v>
      </c>
      <c r="G14" s="111">
        <v>4527.2941657894735</v>
      </c>
      <c r="H14" s="111">
        <v>4023.8755257894741</v>
      </c>
      <c r="I14" s="111">
        <v>0</v>
      </c>
      <c r="J14" s="1131">
        <v>8848.0094947368416</v>
      </c>
      <c r="K14" s="1132"/>
    </row>
    <row r="15" spans="1:15" s="21" customFormat="1" ht="18" customHeight="1">
      <c r="A15" s="1120" t="s">
        <v>34</v>
      </c>
      <c r="B15" s="111">
        <v>0</v>
      </c>
      <c r="C15" s="111">
        <v>0</v>
      </c>
      <c r="D15" s="111">
        <v>0</v>
      </c>
      <c r="E15" s="111">
        <v>0</v>
      </c>
      <c r="F15" s="111">
        <v>0</v>
      </c>
      <c r="G15" s="111">
        <v>0</v>
      </c>
      <c r="H15" s="111">
        <v>0</v>
      </c>
      <c r="I15" s="111">
        <v>0</v>
      </c>
      <c r="J15" s="1131">
        <v>0</v>
      </c>
      <c r="K15" s="1132"/>
    </row>
    <row r="16" spans="1:15" s="21" customFormat="1" ht="18" customHeight="1">
      <c r="A16" s="1120" t="s">
        <v>35</v>
      </c>
      <c r="B16" s="111">
        <v>0</v>
      </c>
      <c r="C16" s="111">
        <v>231.14787368421057</v>
      </c>
      <c r="D16" s="111">
        <v>0</v>
      </c>
      <c r="E16" s="111">
        <v>0</v>
      </c>
      <c r="F16" s="111">
        <v>9.7177405263157901</v>
      </c>
      <c r="G16" s="111">
        <v>28.014390000000006</v>
      </c>
      <c r="H16" s="111">
        <v>104.57747894736843</v>
      </c>
      <c r="I16" s="111">
        <v>131.56022421052631</v>
      </c>
      <c r="J16" s="1131">
        <v>505.0177073684211</v>
      </c>
      <c r="K16" s="1132"/>
    </row>
    <row r="17" spans="1:19" s="21" customFormat="1" ht="18" customHeight="1">
      <c r="A17" s="1120" t="s">
        <v>36</v>
      </c>
      <c r="B17" s="111">
        <v>0</v>
      </c>
      <c r="C17" s="111">
        <v>2246.4724731578945</v>
      </c>
      <c r="D17" s="111">
        <v>0</v>
      </c>
      <c r="E17" s="111">
        <v>304.43025105263149</v>
      </c>
      <c r="F17" s="111">
        <v>537.50460526315783</v>
      </c>
      <c r="G17" s="111">
        <v>475.71163842105261</v>
      </c>
      <c r="H17" s="111">
        <v>422.27588947368406</v>
      </c>
      <c r="I17" s="111">
        <v>947.11249368421011</v>
      </c>
      <c r="J17" s="1131">
        <v>4933.5073510526299</v>
      </c>
      <c r="K17" s="1132"/>
    </row>
    <row r="18" spans="1:19" s="21" customFormat="1" ht="18" customHeight="1">
      <c r="A18" s="1120" t="s">
        <v>37</v>
      </c>
      <c r="B18" s="111">
        <v>0</v>
      </c>
      <c r="C18" s="111">
        <v>0</v>
      </c>
      <c r="D18" s="111">
        <v>0</v>
      </c>
      <c r="E18" s="111">
        <v>0</v>
      </c>
      <c r="F18" s="111">
        <v>0</v>
      </c>
      <c r="G18" s="111">
        <v>0</v>
      </c>
      <c r="H18" s="111">
        <v>0</v>
      </c>
      <c r="I18" s="111">
        <v>0</v>
      </c>
      <c r="J18" s="1131">
        <v>0</v>
      </c>
      <c r="K18" s="1132"/>
    </row>
    <row r="19" spans="1:19" s="21" customFormat="1" ht="21.95" customHeight="1" thickBot="1">
      <c r="A19" s="90" t="s">
        <v>38</v>
      </c>
      <c r="B19" s="114">
        <v>18.552784210526315</v>
      </c>
      <c r="C19" s="114">
        <v>8371.5098078947358</v>
      </c>
      <c r="D19" s="114">
        <v>0</v>
      </c>
      <c r="E19" s="114">
        <v>4775.547533684211</v>
      </c>
      <c r="F19" s="114">
        <v>4911.4203984210508</v>
      </c>
      <c r="G19" s="114">
        <v>11521.953823684213</v>
      </c>
      <c r="H19" s="114">
        <v>12939.415250526312</v>
      </c>
      <c r="I19" s="114">
        <v>3915.780066842105</v>
      </c>
      <c r="J19" s="114">
        <v>46454.179665263153</v>
      </c>
      <c r="K19" s="1132"/>
    </row>
    <row r="20" spans="1:19" s="21" customFormat="1" ht="21" customHeight="1">
      <c r="A20" s="26" t="s">
        <v>1039</v>
      </c>
      <c r="B20" s="118"/>
      <c r="C20" s="118"/>
      <c r="D20" s="118"/>
      <c r="E20" s="118"/>
      <c r="F20" s="118"/>
      <c r="G20" s="118"/>
      <c r="H20" s="118"/>
      <c r="I20" s="118"/>
      <c r="J20" s="119"/>
      <c r="K20" s="1132"/>
    </row>
    <row r="21" spans="1:19" s="21" customFormat="1" ht="16.5" customHeight="1">
      <c r="A21" s="15"/>
      <c r="B21" s="28"/>
      <c r="C21" s="28"/>
      <c r="D21" s="28"/>
      <c r="E21" s="28"/>
      <c r="F21" s="28"/>
      <c r="G21" s="28"/>
      <c r="H21" s="28"/>
      <c r="I21" s="28"/>
      <c r="J21" s="28"/>
      <c r="K21" s="28"/>
      <c r="L21" s="28"/>
      <c r="M21" s="28"/>
      <c r="N21" s="28"/>
      <c r="O21" s="28"/>
      <c r="P21" s="28"/>
      <c r="Q21" s="28"/>
      <c r="R21" s="28"/>
      <c r="S21" s="28"/>
    </row>
    <row r="22" spans="1:19" s="21" customFormat="1" ht="21.95" customHeight="1">
      <c r="A22" s="126"/>
      <c r="B22" s="94"/>
      <c r="C22" s="94"/>
      <c r="D22" s="94"/>
      <c r="E22" s="94"/>
      <c r="F22" s="94"/>
      <c r="G22" s="94"/>
      <c r="H22" s="94"/>
      <c r="I22" s="94"/>
      <c r="J22" s="94"/>
      <c r="K22" s="1132"/>
    </row>
    <row r="23" spans="1:19" s="93" customFormat="1" ht="30.75" customHeight="1">
      <c r="A23" s="7"/>
      <c r="B23" s="7"/>
      <c r="C23" s="7"/>
      <c r="D23" s="7"/>
      <c r="E23" s="7"/>
      <c r="F23" s="7"/>
      <c r="G23" s="7"/>
      <c r="H23" s="7"/>
      <c r="I23" s="7"/>
      <c r="J23" s="7"/>
      <c r="K23" s="1133"/>
    </row>
    <row r="24" spans="1:19" s="8" customFormat="1" ht="7.5" customHeight="1">
      <c r="A24" s="7"/>
      <c r="B24" s="7"/>
      <c r="C24" s="7"/>
      <c r="D24" s="7"/>
      <c r="E24" s="7"/>
      <c r="F24" s="7"/>
      <c r="G24" s="7"/>
      <c r="H24" s="7"/>
      <c r="I24" s="7"/>
      <c r="J24" s="7"/>
      <c r="K24" s="525"/>
    </row>
    <row r="25" spans="1:19" s="123" customFormat="1" ht="13.5" customHeight="1">
      <c r="A25" s="7"/>
      <c r="B25" s="7"/>
      <c r="C25" s="7"/>
      <c r="D25" s="7"/>
      <c r="E25" s="7"/>
      <c r="F25" s="7"/>
      <c r="G25" s="7"/>
      <c r="H25" s="7"/>
      <c r="I25" s="7"/>
      <c r="J25" s="7"/>
    </row>
  </sheetData>
  <mergeCells count="5">
    <mergeCell ref="A2:J2"/>
    <mergeCell ref="A3:J3"/>
    <mergeCell ref="A4:J4"/>
    <mergeCell ref="A6:A7"/>
    <mergeCell ref="D6:H6"/>
  </mergeCells>
  <hyperlinks>
    <hyperlink ref="A1" location="Índice!A1" display="Volver al Índice" xr:uid="{794E0C34-AA7B-43BF-8542-C571BB629EFD}"/>
  </hyperlinks>
  <printOptions horizontalCentered="1" verticalCentered="1"/>
  <pageMargins left="0.98425196850393704" right="0.98425196850393704" top="0.98425196850393704" bottom="0.98425196850393704" header="0" footer="0"/>
  <pageSetup paperSize="9" scale="76"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6D8A8-83D0-4E65-AD56-C6239164131F}">
  <dimension ref="A1:H22"/>
  <sheetViews>
    <sheetView showGridLines="0" zoomScaleNormal="100" workbookViewId="0"/>
  </sheetViews>
  <sheetFormatPr baseColWidth="10" defaultRowHeight="12.75"/>
  <cols>
    <col min="1" max="1" width="33.7109375" style="7" customWidth="1"/>
    <col min="2" max="6" width="25.7109375" style="7" customWidth="1"/>
    <col min="7" max="7" width="11.5703125" style="525" customWidth="1"/>
    <col min="8" max="8" width="20.140625" style="7" bestFit="1" customWidth="1"/>
    <col min="9" max="256" width="11.42578125" style="7"/>
    <col min="257" max="257" width="33.7109375" style="7" customWidth="1"/>
    <col min="258" max="262" width="25.7109375" style="7" customWidth="1"/>
    <col min="263" max="263" width="11.5703125" style="7" customWidth="1"/>
    <col min="264" max="264" width="20.140625" style="7" bestFit="1" customWidth="1"/>
    <col min="265" max="512" width="11.42578125" style="7"/>
    <col min="513" max="513" width="33.7109375" style="7" customWidth="1"/>
    <col min="514" max="518" width="25.7109375" style="7" customWidth="1"/>
    <col min="519" max="519" width="11.5703125" style="7" customWidth="1"/>
    <col min="520" max="520" width="20.140625" style="7" bestFit="1" customWidth="1"/>
    <col min="521" max="768" width="11.42578125" style="7"/>
    <col min="769" max="769" width="33.7109375" style="7" customWidth="1"/>
    <col min="770" max="774" width="25.7109375" style="7" customWidth="1"/>
    <col min="775" max="775" width="11.5703125" style="7" customWidth="1"/>
    <col min="776" max="776" width="20.140625" style="7" bestFit="1" customWidth="1"/>
    <col min="777" max="1024" width="11.42578125" style="7"/>
    <col min="1025" max="1025" width="33.7109375" style="7" customWidth="1"/>
    <col min="1026" max="1030" width="25.7109375" style="7" customWidth="1"/>
    <col min="1031" max="1031" width="11.5703125" style="7" customWidth="1"/>
    <col min="1032" max="1032" width="20.140625" style="7" bestFit="1" customWidth="1"/>
    <col min="1033" max="1280" width="11.42578125" style="7"/>
    <col min="1281" max="1281" width="33.7109375" style="7" customWidth="1"/>
    <col min="1282" max="1286" width="25.7109375" style="7" customWidth="1"/>
    <col min="1287" max="1287" width="11.5703125" style="7" customWidth="1"/>
    <col min="1288" max="1288" width="20.140625" style="7" bestFit="1" customWidth="1"/>
    <col min="1289" max="1536" width="11.42578125" style="7"/>
    <col min="1537" max="1537" width="33.7109375" style="7" customWidth="1"/>
    <col min="1538" max="1542" width="25.7109375" style="7" customWidth="1"/>
    <col min="1543" max="1543" width="11.5703125" style="7" customWidth="1"/>
    <col min="1544" max="1544" width="20.140625" style="7" bestFit="1" customWidth="1"/>
    <col min="1545" max="1792" width="11.42578125" style="7"/>
    <col min="1793" max="1793" width="33.7109375" style="7" customWidth="1"/>
    <col min="1794" max="1798" width="25.7109375" style="7" customWidth="1"/>
    <col min="1799" max="1799" width="11.5703125" style="7" customWidth="1"/>
    <col min="1800" max="1800" width="20.140625" style="7" bestFit="1" customWidth="1"/>
    <col min="1801" max="2048" width="11.42578125" style="7"/>
    <col min="2049" max="2049" width="33.7109375" style="7" customWidth="1"/>
    <col min="2050" max="2054" width="25.7109375" style="7" customWidth="1"/>
    <col min="2055" max="2055" width="11.5703125" style="7" customWidth="1"/>
    <col min="2056" max="2056" width="20.140625" style="7" bestFit="1" customWidth="1"/>
    <col min="2057" max="2304" width="11.42578125" style="7"/>
    <col min="2305" max="2305" width="33.7109375" style="7" customWidth="1"/>
    <col min="2306" max="2310" width="25.7109375" style="7" customWidth="1"/>
    <col min="2311" max="2311" width="11.5703125" style="7" customWidth="1"/>
    <col min="2312" max="2312" width="20.140625" style="7" bestFit="1" customWidth="1"/>
    <col min="2313" max="2560" width="11.42578125" style="7"/>
    <col min="2561" max="2561" width="33.7109375" style="7" customWidth="1"/>
    <col min="2562" max="2566" width="25.7109375" style="7" customWidth="1"/>
    <col min="2567" max="2567" width="11.5703125" style="7" customWidth="1"/>
    <col min="2568" max="2568" width="20.140625" style="7" bestFit="1" customWidth="1"/>
    <col min="2569" max="2816" width="11.42578125" style="7"/>
    <col min="2817" max="2817" width="33.7109375" style="7" customWidth="1"/>
    <col min="2818" max="2822" width="25.7109375" style="7" customWidth="1"/>
    <col min="2823" max="2823" width="11.5703125" style="7" customWidth="1"/>
    <col min="2824" max="2824" width="20.140625" style="7" bestFit="1" customWidth="1"/>
    <col min="2825" max="3072" width="11.42578125" style="7"/>
    <col min="3073" max="3073" width="33.7109375" style="7" customWidth="1"/>
    <col min="3074" max="3078" width="25.7109375" style="7" customWidth="1"/>
    <col min="3079" max="3079" width="11.5703125" style="7" customWidth="1"/>
    <col min="3080" max="3080" width="20.140625" style="7" bestFit="1" customWidth="1"/>
    <col min="3081" max="3328" width="11.42578125" style="7"/>
    <col min="3329" max="3329" width="33.7109375" style="7" customWidth="1"/>
    <col min="3330" max="3334" width="25.7109375" style="7" customWidth="1"/>
    <col min="3335" max="3335" width="11.5703125" style="7" customWidth="1"/>
    <col min="3336" max="3336" width="20.140625" style="7" bestFit="1" customWidth="1"/>
    <col min="3337" max="3584" width="11.42578125" style="7"/>
    <col min="3585" max="3585" width="33.7109375" style="7" customWidth="1"/>
    <col min="3586" max="3590" width="25.7109375" style="7" customWidth="1"/>
    <col min="3591" max="3591" width="11.5703125" style="7" customWidth="1"/>
    <col min="3592" max="3592" width="20.140625" style="7" bestFit="1" customWidth="1"/>
    <col min="3593" max="3840" width="11.42578125" style="7"/>
    <col min="3841" max="3841" width="33.7109375" style="7" customWidth="1"/>
    <col min="3842" max="3846" width="25.7109375" style="7" customWidth="1"/>
    <col min="3847" max="3847" width="11.5703125" style="7" customWidth="1"/>
    <col min="3848" max="3848" width="20.140625" style="7" bestFit="1" customWidth="1"/>
    <col min="3849" max="4096" width="11.42578125" style="7"/>
    <col min="4097" max="4097" width="33.7109375" style="7" customWidth="1"/>
    <col min="4098" max="4102" width="25.7109375" style="7" customWidth="1"/>
    <col min="4103" max="4103" width="11.5703125" style="7" customWidth="1"/>
    <col min="4104" max="4104" width="20.140625" style="7" bestFit="1" customWidth="1"/>
    <col min="4105" max="4352" width="11.42578125" style="7"/>
    <col min="4353" max="4353" width="33.7109375" style="7" customWidth="1"/>
    <col min="4354" max="4358" width="25.7109375" style="7" customWidth="1"/>
    <col min="4359" max="4359" width="11.5703125" style="7" customWidth="1"/>
    <col min="4360" max="4360" width="20.140625" style="7" bestFit="1" customWidth="1"/>
    <col min="4361" max="4608" width="11.42578125" style="7"/>
    <col min="4609" max="4609" width="33.7109375" style="7" customWidth="1"/>
    <col min="4610" max="4614" width="25.7109375" style="7" customWidth="1"/>
    <col min="4615" max="4615" width="11.5703125" style="7" customWidth="1"/>
    <col min="4616" max="4616" width="20.140625" style="7" bestFit="1" customWidth="1"/>
    <col min="4617" max="4864" width="11.42578125" style="7"/>
    <col min="4865" max="4865" width="33.7109375" style="7" customWidth="1"/>
    <col min="4866" max="4870" width="25.7109375" style="7" customWidth="1"/>
    <col min="4871" max="4871" width="11.5703125" style="7" customWidth="1"/>
    <col min="4872" max="4872" width="20.140625" style="7" bestFit="1" customWidth="1"/>
    <col min="4873" max="5120" width="11.42578125" style="7"/>
    <col min="5121" max="5121" width="33.7109375" style="7" customWidth="1"/>
    <col min="5122" max="5126" width="25.7109375" style="7" customWidth="1"/>
    <col min="5127" max="5127" width="11.5703125" style="7" customWidth="1"/>
    <col min="5128" max="5128" width="20.140625" style="7" bestFit="1" customWidth="1"/>
    <col min="5129" max="5376" width="11.42578125" style="7"/>
    <col min="5377" max="5377" width="33.7109375" style="7" customWidth="1"/>
    <col min="5378" max="5382" width="25.7109375" style="7" customWidth="1"/>
    <col min="5383" max="5383" width="11.5703125" style="7" customWidth="1"/>
    <col min="5384" max="5384" width="20.140625" style="7" bestFit="1" customWidth="1"/>
    <col min="5385" max="5632" width="11.42578125" style="7"/>
    <col min="5633" max="5633" width="33.7109375" style="7" customWidth="1"/>
    <col min="5634" max="5638" width="25.7109375" style="7" customWidth="1"/>
    <col min="5639" max="5639" width="11.5703125" style="7" customWidth="1"/>
    <col min="5640" max="5640" width="20.140625" style="7" bestFit="1" customWidth="1"/>
    <col min="5641" max="5888" width="11.42578125" style="7"/>
    <col min="5889" max="5889" width="33.7109375" style="7" customWidth="1"/>
    <col min="5890" max="5894" width="25.7109375" style="7" customWidth="1"/>
    <col min="5895" max="5895" width="11.5703125" style="7" customWidth="1"/>
    <col min="5896" max="5896" width="20.140625" style="7" bestFit="1" customWidth="1"/>
    <col min="5897" max="6144" width="11.42578125" style="7"/>
    <col min="6145" max="6145" width="33.7109375" style="7" customWidth="1"/>
    <col min="6146" max="6150" width="25.7109375" style="7" customWidth="1"/>
    <col min="6151" max="6151" width="11.5703125" style="7" customWidth="1"/>
    <col min="6152" max="6152" width="20.140625" style="7" bestFit="1" customWidth="1"/>
    <col min="6153" max="6400" width="11.42578125" style="7"/>
    <col min="6401" max="6401" width="33.7109375" style="7" customWidth="1"/>
    <col min="6402" max="6406" width="25.7109375" style="7" customWidth="1"/>
    <col min="6407" max="6407" width="11.5703125" style="7" customWidth="1"/>
    <col min="6408" max="6408" width="20.140625" style="7" bestFit="1" customWidth="1"/>
    <col min="6409" max="6656" width="11.42578125" style="7"/>
    <col min="6657" max="6657" width="33.7109375" style="7" customWidth="1"/>
    <col min="6658" max="6662" width="25.7109375" style="7" customWidth="1"/>
    <col min="6663" max="6663" width="11.5703125" style="7" customWidth="1"/>
    <col min="6664" max="6664" width="20.140625" style="7" bestFit="1" customWidth="1"/>
    <col min="6665" max="6912" width="11.42578125" style="7"/>
    <col min="6913" max="6913" width="33.7109375" style="7" customWidth="1"/>
    <col min="6914" max="6918" width="25.7109375" style="7" customWidth="1"/>
    <col min="6919" max="6919" width="11.5703125" style="7" customWidth="1"/>
    <col min="6920" max="6920" width="20.140625" style="7" bestFit="1" customWidth="1"/>
    <col min="6921" max="7168" width="11.42578125" style="7"/>
    <col min="7169" max="7169" width="33.7109375" style="7" customWidth="1"/>
    <col min="7170" max="7174" width="25.7109375" style="7" customWidth="1"/>
    <col min="7175" max="7175" width="11.5703125" style="7" customWidth="1"/>
    <col min="7176" max="7176" width="20.140625" style="7" bestFit="1" customWidth="1"/>
    <col min="7177" max="7424" width="11.42578125" style="7"/>
    <col min="7425" max="7425" width="33.7109375" style="7" customWidth="1"/>
    <col min="7426" max="7430" width="25.7109375" style="7" customWidth="1"/>
    <col min="7431" max="7431" width="11.5703125" style="7" customWidth="1"/>
    <col min="7432" max="7432" width="20.140625" style="7" bestFit="1" customWidth="1"/>
    <col min="7433" max="7680" width="11.42578125" style="7"/>
    <col min="7681" max="7681" width="33.7109375" style="7" customWidth="1"/>
    <col min="7682" max="7686" width="25.7109375" style="7" customWidth="1"/>
    <col min="7687" max="7687" width="11.5703125" style="7" customWidth="1"/>
    <col min="7688" max="7688" width="20.140625" style="7" bestFit="1" customWidth="1"/>
    <col min="7689" max="7936" width="11.42578125" style="7"/>
    <col min="7937" max="7937" width="33.7109375" style="7" customWidth="1"/>
    <col min="7938" max="7942" width="25.7109375" style="7" customWidth="1"/>
    <col min="7943" max="7943" width="11.5703125" style="7" customWidth="1"/>
    <col min="7944" max="7944" width="20.140625" style="7" bestFit="1" customWidth="1"/>
    <col min="7945" max="8192" width="11.42578125" style="7"/>
    <col min="8193" max="8193" width="33.7109375" style="7" customWidth="1"/>
    <col min="8194" max="8198" width="25.7109375" style="7" customWidth="1"/>
    <col min="8199" max="8199" width="11.5703125" style="7" customWidth="1"/>
    <col min="8200" max="8200" width="20.140625" style="7" bestFit="1" customWidth="1"/>
    <col min="8201" max="8448" width="11.42578125" style="7"/>
    <col min="8449" max="8449" width="33.7109375" style="7" customWidth="1"/>
    <col min="8450" max="8454" width="25.7109375" style="7" customWidth="1"/>
    <col min="8455" max="8455" width="11.5703125" style="7" customWidth="1"/>
    <col min="8456" max="8456" width="20.140625" style="7" bestFit="1" customWidth="1"/>
    <col min="8457" max="8704" width="11.42578125" style="7"/>
    <col min="8705" max="8705" width="33.7109375" style="7" customWidth="1"/>
    <col min="8706" max="8710" width="25.7109375" style="7" customWidth="1"/>
    <col min="8711" max="8711" width="11.5703125" style="7" customWidth="1"/>
    <col min="8712" max="8712" width="20.140625" style="7" bestFit="1" customWidth="1"/>
    <col min="8713" max="8960" width="11.42578125" style="7"/>
    <col min="8961" max="8961" width="33.7109375" style="7" customWidth="1"/>
    <col min="8962" max="8966" width="25.7109375" style="7" customWidth="1"/>
    <col min="8967" max="8967" width="11.5703125" style="7" customWidth="1"/>
    <col min="8968" max="8968" width="20.140625" style="7" bestFit="1" customWidth="1"/>
    <col min="8969" max="9216" width="11.42578125" style="7"/>
    <col min="9217" max="9217" width="33.7109375" style="7" customWidth="1"/>
    <col min="9218" max="9222" width="25.7109375" style="7" customWidth="1"/>
    <col min="9223" max="9223" width="11.5703125" style="7" customWidth="1"/>
    <col min="9224" max="9224" width="20.140625" style="7" bestFit="1" customWidth="1"/>
    <col min="9225" max="9472" width="11.42578125" style="7"/>
    <col min="9473" max="9473" width="33.7109375" style="7" customWidth="1"/>
    <col min="9474" max="9478" width="25.7109375" style="7" customWidth="1"/>
    <col min="9479" max="9479" width="11.5703125" style="7" customWidth="1"/>
    <col min="9480" max="9480" width="20.140625" style="7" bestFit="1" customWidth="1"/>
    <col min="9481" max="9728" width="11.42578125" style="7"/>
    <col min="9729" max="9729" width="33.7109375" style="7" customWidth="1"/>
    <col min="9730" max="9734" width="25.7109375" style="7" customWidth="1"/>
    <col min="9735" max="9735" width="11.5703125" style="7" customWidth="1"/>
    <col min="9736" max="9736" width="20.140625" style="7" bestFit="1" customWidth="1"/>
    <col min="9737" max="9984" width="11.42578125" style="7"/>
    <col min="9985" max="9985" width="33.7109375" style="7" customWidth="1"/>
    <col min="9986" max="9990" width="25.7109375" style="7" customWidth="1"/>
    <col min="9991" max="9991" width="11.5703125" style="7" customWidth="1"/>
    <col min="9992" max="9992" width="20.140625" style="7" bestFit="1" customWidth="1"/>
    <col min="9993" max="10240" width="11.42578125" style="7"/>
    <col min="10241" max="10241" width="33.7109375" style="7" customWidth="1"/>
    <col min="10242" max="10246" width="25.7109375" style="7" customWidth="1"/>
    <col min="10247" max="10247" width="11.5703125" style="7" customWidth="1"/>
    <col min="10248" max="10248" width="20.140625" style="7" bestFit="1" customWidth="1"/>
    <col min="10249" max="10496" width="11.42578125" style="7"/>
    <col min="10497" max="10497" width="33.7109375" style="7" customWidth="1"/>
    <col min="10498" max="10502" width="25.7109375" style="7" customWidth="1"/>
    <col min="10503" max="10503" width="11.5703125" style="7" customWidth="1"/>
    <col min="10504" max="10504" width="20.140625" style="7" bestFit="1" customWidth="1"/>
    <col min="10505" max="10752" width="11.42578125" style="7"/>
    <col min="10753" max="10753" width="33.7109375" style="7" customWidth="1"/>
    <col min="10754" max="10758" width="25.7109375" style="7" customWidth="1"/>
    <col min="10759" max="10759" width="11.5703125" style="7" customWidth="1"/>
    <col min="10760" max="10760" width="20.140625" style="7" bestFit="1" customWidth="1"/>
    <col min="10761" max="11008" width="11.42578125" style="7"/>
    <col min="11009" max="11009" width="33.7109375" style="7" customWidth="1"/>
    <col min="11010" max="11014" width="25.7109375" style="7" customWidth="1"/>
    <col min="11015" max="11015" width="11.5703125" style="7" customWidth="1"/>
    <col min="11016" max="11016" width="20.140625" style="7" bestFit="1" customWidth="1"/>
    <col min="11017" max="11264" width="11.42578125" style="7"/>
    <col min="11265" max="11265" width="33.7109375" style="7" customWidth="1"/>
    <col min="11266" max="11270" width="25.7109375" style="7" customWidth="1"/>
    <col min="11271" max="11271" width="11.5703125" style="7" customWidth="1"/>
    <col min="11272" max="11272" width="20.140625" style="7" bestFit="1" customWidth="1"/>
    <col min="11273" max="11520" width="11.42578125" style="7"/>
    <col min="11521" max="11521" width="33.7109375" style="7" customWidth="1"/>
    <col min="11522" max="11526" width="25.7109375" style="7" customWidth="1"/>
    <col min="11527" max="11527" width="11.5703125" style="7" customWidth="1"/>
    <col min="11528" max="11528" width="20.140625" style="7" bestFit="1" customWidth="1"/>
    <col min="11529" max="11776" width="11.42578125" style="7"/>
    <col min="11777" max="11777" width="33.7109375" style="7" customWidth="1"/>
    <col min="11778" max="11782" width="25.7109375" style="7" customWidth="1"/>
    <col min="11783" max="11783" width="11.5703125" style="7" customWidth="1"/>
    <col min="11784" max="11784" width="20.140625" style="7" bestFit="1" customWidth="1"/>
    <col min="11785" max="12032" width="11.42578125" style="7"/>
    <col min="12033" max="12033" width="33.7109375" style="7" customWidth="1"/>
    <col min="12034" max="12038" width="25.7109375" style="7" customWidth="1"/>
    <col min="12039" max="12039" width="11.5703125" style="7" customWidth="1"/>
    <col min="12040" max="12040" width="20.140625" style="7" bestFit="1" customWidth="1"/>
    <col min="12041" max="12288" width="11.42578125" style="7"/>
    <col min="12289" max="12289" width="33.7109375" style="7" customWidth="1"/>
    <col min="12290" max="12294" width="25.7109375" style="7" customWidth="1"/>
    <col min="12295" max="12295" width="11.5703125" style="7" customWidth="1"/>
    <col min="12296" max="12296" width="20.140625" style="7" bestFit="1" customWidth="1"/>
    <col min="12297" max="12544" width="11.42578125" style="7"/>
    <col min="12545" max="12545" width="33.7109375" style="7" customWidth="1"/>
    <col min="12546" max="12550" width="25.7109375" style="7" customWidth="1"/>
    <col min="12551" max="12551" width="11.5703125" style="7" customWidth="1"/>
    <col min="12552" max="12552" width="20.140625" style="7" bestFit="1" customWidth="1"/>
    <col min="12553" max="12800" width="11.42578125" style="7"/>
    <col min="12801" max="12801" width="33.7109375" style="7" customWidth="1"/>
    <col min="12802" max="12806" width="25.7109375" style="7" customWidth="1"/>
    <col min="12807" max="12807" width="11.5703125" style="7" customWidth="1"/>
    <col min="12808" max="12808" width="20.140625" style="7" bestFit="1" customWidth="1"/>
    <col min="12809" max="13056" width="11.42578125" style="7"/>
    <col min="13057" max="13057" width="33.7109375" style="7" customWidth="1"/>
    <col min="13058" max="13062" width="25.7109375" style="7" customWidth="1"/>
    <col min="13063" max="13063" width="11.5703125" style="7" customWidth="1"/>
    <col min="13064" max="13064" width="20.140625" style="7" bestFit="1" customWidth="1"/>
    <col min="13065" max="13312" width="11.42578125" style="7"/>
    <col min="13313" max="13313" width="33.7109375" style="7" customWidth="1"/>
    <col min="13314" max="13318" width="25.7109375" style="7" customWidth="1"/>
    <col min="13319" max="13319" width="11.5703125" style="7" customWidth="1"/>
    <col min="13320" max="13320" width="20.140625" style="7" bestFit="1" customWidth="1"/>
    <col min="13321" max="13568" width="11.42578125" style="7"/>
    <col min="13569" max="13569" width="33.7109375" style="7" customWidth="1"/>
    <col min="13570" max="13574" width="25.7109375" style="7" customWidth="1"/>
    <col min="13575" max="13575" width="11.5703125" style="7" customWidth="1"/>
    <col min="13576" max="13576" width="20.140625" style="7" bestFit="1" customWidth="1"/>
    <col min="13577" max="13824" width="11.42578125" style="7"/>
    <col min="13825" max="13825" width="33.7109375" style="7" customWidth="1"/>
    <col min="13826" max="13830" width="25.7109375" style="7" customWidth="1"/>
    <col min="13831" max="13831" width="11.5703125" style="7" customWidth="1"/>
    <col min="13832" max="13832" width="20.140625" style="7" bestFit="1" customWidth="1"/>
    <col min="13833" max="14080" width="11.42578125" style="7"/>
    <col min="14081" max="14081" width="33.7109375" style="7" customWidth="1"/>
    <col min="14082" max="14086" width="25.7109375" style="7" customWidth="1"/>
    <col min="14087" max="14087" width="11.5703125" style="7" customWidth="1"/>
    <col min="14088" max="14088" width="20.140625" style="7" bestFit="1" customWidth="1"/>
    <col min="14089" max="14336" width="11.42578125" style="7"/>
    <col min="14337" max="14337" width="33.7109375" style="7" customWidth="1"/>
    <col min="14338" max="14342" width="25.7109375" style="7" customWidth="1"/>
    <col min="14343" max="14343" width="11.5703125" style="7" customWidth="1"/>
    <col min="14344" max="14344" width="20.140625" style="7" bestFit="1" customWidth="1"/>
    <col min="14345" max="14592" width="11.42578125" style="7"/>
    <col min="14593" max="14593" width="33.7109375" style="7" customWidth="1"/>
    <col min="14594" max="14598" width="25.7109375" style="7" customWidth="1"/>
    <col min="14599" max="14599" width="11.5703125" style="7" customWidth="1"/>
    <col min="14600" max="14600" width="20.140625" style="7" bestFit="1" customWidth="1"/>
    <col min="14601" max="14848" width="11.42578125" style="7"/>
    <col min="14849" max="14849" width="33.7109375" style="7" customWidth="1"/>
    <col min="14850" max="14854" width="25.7109375" style="7" customWidth="1"/>
    <col min="14855" max="14855" width="11.5703125" style="7" customWidth="1"/>
    <col min="14856" max="14856" width="20.140625" style="7" bestFit="1" customWidth="1"/>
    <col min="14857" max="15104" width="11.42578125" style="7"/>
    <col min="15105" max="15105" width="33.7109375" style="7" customWidth="1"/>
    <col min="15106" max="15110" width="25.7109375" style="7" customWidth="1"/>
    <col min="15111" max="15111" width="11.5703125" style="7" customWidth="1"/>
    <col min="15112" max="15112" width="20.140625" style="7" bestFit="1" customWidth="1"/>
    <col min="15113" max="15360" width="11.42578125" style="7"/>
    <col min="15361" max="15361" width="33.7109375" style="7" customWidth="1"/>
    <col min="15362" max="15366" width="25.7109375" style="7" customWidth="1"/>
    <col min="15367" max="15367" width="11.5703125" style="7" customWidth="1"/>
    <col min="15368" max="15368" width="20.140625" style="7" bestFit="1" customWidth="1"/>
    <col min="15369" max="15616" width="11.42578125" style="7"/>
    <col min="15617" max="15617" width="33.7109375" style="7" customWidth="1"/>
    <col min="15618" max="15622" width="25.7109375" style="7" customWidth="1"/>
    <col min="15623" max="15623" width="11.5703125" style="7" customWidth="1"/>
    <col min="15624" max="15624" width="20.140625" style="7" bestFit="1" customWidth="1"/>
    <col min="15625" max="15872" width="11.42578125" style="7"/>
    <col min="15873" max="15873" width="33.7109375" style="7" customWidth="1"/>
    <col min="15874" max="15878" width="25.7109375" style="7" customWidth="1"/>
    <col min="15879" max="15879" width="11.5703125" style="7" customWidth="1"/>
    <col min="15880" max="15880" width="20.140625" style="7" bestFit="1" customWidth="1"/>
    <col min="15881" max="16128" width="11.42578125" style="7"/>
    <col min="16129" max="16129" width="33.7109375" style="7" customWidth="1"/>
    <col min="16130" max="16134" width="25.7109375" style="7" customWidth="1"/>
    <col min="16135" max="16135" width="11.5703125" style="7" customWidth="1"/>
    <col min="16136" max="16136" width="20.140625" style="7" bestFit="1" customWidth="1"/>
    <col min="16137" max="16384" width="11.42578125" style="7"/>
  </cols>
  <sheetData>
    <row r="1" spans="1:8" ht="21" customHeight="1">
      <c r="A1" s="1183" t="s">
        <v>1064</v>
      </c>
      <c r="B1" s="696"/>
      <c r="C1" s="696"/>
      <c r="D1" s="696"/>
      <c r="E1" s="696"/>
      <c r="F1" s="696"/>
    </row>
    <row r="2" spans="1:8" s="1114" customFormat="1" ht="48.75" customHeight="1">
      <c r="A2" s="557" t="s">
        <v>1042</v>
      </c>
      <c r="B2" s="557"/>
      <c r="C2" s="557"/>
      <c r="D2" s="557"/>
      <c r="E2" s="557"/>
      <c r="F2" s="557"/>
      <c r="G2" s="1134"/>
    </row>
    <row r="3" spans="1:8" s="99" customFormat="1" ht="24" customHeight="1">
      <c r="A3" s="100">
        <v>45473</v>
      </c>
      <c r="B3" s="100"/>
      <c r="C3" s="100"/>
      <c r="D3" s="100"/>
      <c r="E3" s="100"/>
      <c r="F3" s="100"/>
      <c r="G3" s="1135"/>
    </row>
    <row r="4" spans="1:8" s="99" customFormat="1" ht="17.100000000000001" customHeight="1">
      <c r="A4" s="74" t="s">
        <v>70</v>
      </c>
      <c r="B4" s="74"/>
      <c r="C4" s="74"/>
      <c r="D4" s="74"/>
      <c r="E4" s="74"/>
      <c r="F4" s="74"/>
      <c r="G4" s="1135"/>
    </row>
    <row r="5" spans="1:8" s="76" customFormat="1" ht="13.5" thickBot="1">
      <c r="A5" s="1136"/>
      <c r="B5" s="1136"/>
      <c r="C5" s="1136"/>
      <c r="D5" s="1136"/>
      <c r="E5" s="1136"/>
      <c r="F5" s="1136"/>
      <c r="G5" s="1137"/>
    </row>
    <row r="6" spans="1:8" s="76" customFormat="1" ht="24" customHeight="1">
      <c r="A6" s="1138" t="s">
        <v>1</v>
      </c>
      <c r="B6" s="1139" t="s">
        <v>1043</v>
      </c>
      <c r="C6" s="1139"/>
      <c r="D6" s="1139"/>
      <c r="E6" s="1139"/>
      <c r="F6" s="1139"/>
      <c r="G6" s="1137"/>
    </row>
    <row r="7" spans="1:8" s="76" customFormat="1" ht="62.25" customHeight="1">
      <c r="A7" s="1140"/>
      <c r="B7" s="688" t="s">
        <v>1044</v>
      </c>
      <c r="C7" s="688" t="s">
        <v>1045</v>
      </c>
      <c r="D7" s="1141" t="s">
        <v>1046</v>
      </c>
      <c r="E7" s="1141" t="s">
        <v>1047</v>
      </c>
      <c r="F7" s="1141" t="s">
        <v>1048</v>
      </c>
      <c r="G7" s="1137"/>
    </row>
    <row r="8" spans="1:8" s="21" customFormat="1" ht="20.100000000000001" customHeight="1">
      <c r="A8" s="85" t="s">
        <v>28</v>
      </c>
      <c r="B8" s="1142">
        <v>58.422620000000002</v>
      </c>
      <c r="C8" s="1142" t="s">
        <v>67</v>
      </c>
      <c r="D8" s="1142">
        <v>1778.3953700000002</v>
      </c>
      <c r="E8" s="1142" t="s">
        <v>67</v>
      </c>
      <c r="F8" s="1143">
        <v>1836.81799</v>
      </c>
      <c r="G8" s="1144"/>
      <c r="H8" s="1145"/>
    </row>
    <row r="9" spans="1:8" s="21" customFormat="1" ht="20.100000000000001" customHeight="1">
      <c r="A9" s="21" t="s">
        <v>29</v>
      </c>
      <c r="B9" s="1142">
        <v>0.17699000000000001</v>
      </c>
      <c r="C9" s="1142" t="s">
        <v>67</v>
      </c>
      <c r="D9" s="1142">
        <v>823.70060000000001</v>
      </c>
      <c r="E9" s="1142" t="s">
        <v>67</v>
      </c>
      <c r="F9" s="1143">
        <v>823.87758999999994</v>
      </c>
      <c r="G9" s="1144"/>
      <c r="H9" s="1145"/>
    </row>
    <row r="10" spans="1:8" s="21" customFormat="1" ht="20.100000000000001" customHeight="1">
      <c r="A10" s="21" t="s">
        <v>30</v>
      </c>
      <c r="B10" s="1142">
        <v>57.848210000000002</v>
      </c>
      <c r="C10" s="1142" t="s">
        <v>67</v>
      </c>
      <c r="D10" s="1142">
        <v>175.01892000000001</v>
      </c>
      <c r="E10" s="1142" t="s">
        <v>67</v>
      </c>
      <c r="F10" s="1143">
        <v>232.86713</v>
      </c>
      <c r="G10" s="1144"/>
      <c r="H10" s="1145"/>
    </row>
    <row r="11" spans="1:8" s="21" customFormat="1" ht="20.100000000000001" customHeight="1">
      <c r="A11" s="21" t="s">
        <v>31</v>
      </c>
      <c r="B11" s="1142">
        <v>382.89814000000001</v>
      </c>
      <c r="C11" s="1142" t="s">
        <v>67</v>
      </c>
      <c r="D11" s="1142">
        <v>654.59725000000003</v>
      </c>
      <c r="E11" s="1142" t="s">
        <v>67</v>
      </c>
      <c r="F11" s="1143">
        <v>1037.49539</v>
      </c>
      <c r="G11" s="1144"/>
      <c r="H11" s="1145"/>
    </row>
    <row r="12" spans="1:8" s="21" customFormat="1" ht="20.100000000000001" customHeight="1">
      <c r="A12" s="21" t="s">
        <v>32</v>
      </c>
      <c r="B12" s="1142">
        <v>12.805120000000001</v>
      </c>
      <c r="C12" s="1142" t="s">
        <v>67</v>
      </c>
      <c r="D12" s="1142" t="s">
        <v>67</v>
      </c>
      <c r="E12" s="1142" t="s">
        <v>67</v>
      </c>
      <c r="F12" s="1143">
        <v>12.805120000000001</v>
      </c>
      <c r="G12" s="1144"/>
      <c r="H12" s="1145"/>
    </row>
    <row r="13" spans="1:8" s="21" customFormat="1" ht="20.100000000000001" customHeight="1">
      <c r="A13" s="21" t="s">
        <v>33</v>
      </c>
      <c r="B13" s="1142">
        <v>81.760570000000001</v>
      </c>
      <c r="C13" s="1142" t="s">
        <v>67</v>
      </c>
      <c r="D13" s="1142" t="s">
        <v>67</v>
      </c>
      <c r="E13" s="1142" t="s">
        <v>67</v>
      </c>
      <c r="F13" s="1143">
        <v>81.760570000000001</v>
      </c>
      <c r="G13" s="1144"/>
      <c r="H13" s="1145"/>
    </row>
    <row r="14" spans="1:8" s="21" customFormat="1" ht="20.100000000000001" customHeight="1">
      <c r="A14" s="85" t="s">
        <v>34</v>
      </c>
      <c r="B14" s="1142">
        <v>1865.2136799999998</v>
      </c>
      <c r="C14" s="1142" t="s">
        <v>67</v>
      </c>
      <c r="D14" s="1142" t="s">
        <v>67</v>
      </c>
      <c r="E14" s="1142" t="s">
        <v>67</v>
      </c>
      <c r="F14" s="1143">
        <v>1865.2136799999998</v>
      </c>
      <c r="G14" s="1144"/>
      <c r="H14" s="1145"/>
    </row>
    <row r="15" spans="1:8" s="21" customFormat="1" ht="20.100000000000001" customHeight="1">
      <c r="A15" s="85" t="s">
        <v>35</v>
      </c>
      <c r="B15" s="1142">
        <v>138.54701</v>
      </c>
      <c r="C15" s="1142" t="s">
        <v>67</v>
      </c>
      <c r="D15" s="1142" t="s">
        <v>67</v>
      </c>
      <c r="E15" s="1142" t="s">
        <v>67</v>
      </c>
      <c r="F15" s="1143">
        <v>138.54701</v>
      </c>
      <c r="G15" s="1144"/>
      <c r="H15" s="1145"/>
    </row>
    <row r="16" spans="1:8" s="21" customFormat="1" ht="20.100000000000001" customHeight="1">
      <c r="A16" s="85" t="s">
        <v>36</v>
      </c>
      <c r="B16" s="1142">
        <v>87.368979999999993</v>
      </c>
      <c r="C16" s="1142" t="s">
        <v>67</v>
      </c>
      <c r="D16" s="1142" t="s">
        <v>67</v>
      </c>
      <c r="E16" s="1142" t="s">
        <v>67</v>
      </c>
      <c r="F16" s="1143">
        <v>87.368979999999993</v>
      </c>
      <c r="G16" s="1144"/>
      <c r="H16" s="1145"/>
    </row>
    <row r="17" spans="1:8" s="21" customFormat="1" ht="20.100000000000001" customHeight="1">
      <c r="A17" s="85" t="s">
        <v>597</v>
      </c>
      <c r="B17" s="1142">
        <v>20.573979999999999</v>
      </c>
      <c r="C17" s="1142" t="s">
        <v>67</v>
      </c>
      <c r="D17" s="1142">
        <v>5.9626200000000003</v>
      </c>
      <c r="E17" s="1142" t="s">
        <v>67</v>
      </c>
      <c r="F17" s="1143">
        <v>26.5366</v>
      </c>
      <c r="G17" s="1144"/>
      <c r="H17" s="1145"/>
    </row>
    <row r="18" spans="1:8" s="1146" customFormat="1" ht="21.95" customHeight="1">
      <c r="A18" s="370" t="s">
        <v>38</v>
      </c>
      <c r="B18" s="1143">
        <v>2705.6152999999999</v>
      </c>
      <c r="C18" s="1143" t="s">
        <v>67</v>
      </c>
      <c r="D18" s="1143">
        <v>3437.6747599999999</v>
      </c>
      <c r="E18" s="1143" t="s">
        <v>67</v>
      </c>
      <c r="F18" s="1143">
        <v>6143.2900600000003</v>
      </c>
      <c r="G18" s="1144"/>
      <c r="H18" s="641"/>
    </row>
    <row r="19" spans="1:8" ht="7.5" customHeight="1" thickBot="1">
      <c r="A19" s="1147"/>
      <c r="B19" s="1148"/>
      <c r="C19" s="1148"/>
      <c r="D19" s="1148"/>
      <c r="E19" s="1148"/>
      <c r="F19" s="1148"/>
      <c r="G19" s="1149"/>
    </row>
    <row r="20" spans="1:8" s="402" customFormat="1" ht="17.25" customHeight="1">
      <c r="A20" s="1150" t="s">
        <v>1049</v>
      </c>
      <c r="B20" s="1150"/>
      <c r="C20" s="1150"/>
      <c r="D20" s="1150"/>
      <c r="E20" s="1150"/>
      <c r="F20" s="1150"/>
      <c r="G20" s="873"/>
    </row>
    <row r="21" spans="1:8" s="402" customFormat="1" ht="16.5" customHeight="1">
      <c r="A21" s="1151"/>
      <c r="B21" s="1151"/>
      <c r="C21" s="1151"/>
      <c r="D21" s="1151"/>
      <c r="E21" s="1151"/>
      <c r="F21" s="1151"/>
      <c r="G21" s="873"/>
    </row>
    <row r="22" spans="1:8">
      <c r="A22" s="1151"/>
      <c r="B22" s="1151"/>
      <c r="C22" s="1151"/>
      <c r="D22" s="1151"/>
      <c r="E22" s="1151"/>
      <c r="F22" s="1151"/>
    </row>
  </sheetData>
  <mergeCells count="7">
    <mergeCell ref="A21:F22"/>
    <mergeCell ref="A2:F2"/>
    <mergeCell ref="A4:F4"/>
    <mergeCell ref="A5:F5"/>
    <mergeCell ref="A6:A7"/>
    <mergeCell ref="B6:F6"/>
    <mergeCell ref="A20:F20"/>
  </mergeCells>
  <hyperlinks>
    <hyperlink ref="A1" location="Índice!A1" display="Volver al Índice" xr:uid="{ADBAE762-30C3-4F29-8886-B517BD7FC89E}"/>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DA63D-17A2-4CCF-9A8F-5710F1E706F6}">
  <dimension ref="A1:H22"/>
  <sheetViews>
    <sheetView showGridLines="0" zoomScaleNormal="100" workbookViewId="0"/>
  </sheetViews>
  <sheetFormatPr baseColWidth="10" defaultRowHeight="12.75"/>
  <cols>
    <col min="1" max="1" width="45.140625" style="7" customWidth="1"/>
    <col min="2" max="2" width="29.85546875" style="7" customWidth="1"/>
    <col min="3" max="4" width="28.140625" style="7" customWidth="1"/>
    <col min="5" max="5" width="27.7109375" style="7" customWidth="1"/>
    <col min="6" max="6" width="11.5703125" style="525" customWidth="1"/>
    <col min="7" max="7" width="8.85546875" style="7" customWidth="1"/>
    <col min="8" max="8" width="20.140625" style="7" bestFit="1" customWidth="1"/>
    <col min="9" max="256" width="11.42578125" style="7"/>
    <col min="257" max="257" width="45.140625" style="7" customWidth="1"/>
    <col min="258" max="258" width="29.85546875" style="7" customWidth="1"/>
    <col min="259" max="260" width="28.140625" style="7" customWidth="1"/>
    <col min="261" max="261" width="27.7109375" style="7" customWidth="1"/>
    <col min="262" max="262" width="11.5703125" style="7" customWidth="1"/>
    <col min="263" max="263" width="8.85546875" style="7" customWidth="1"/>
    <col min="264" max="264" width="20.140625" style="7" bestFit="1" customWidth="1"/>
    <col min="265" max="512" width="11.42578125" style="7"/>
    <col min="513" max="513" width="45.140625" style="7" customWidth="1"/>
    <col min="514" max="514" width="29.85546875" style="7" customWidth="1"/>
    <col min="515" max="516" width="28.140625" style="7" customWidth="1"/>
    <col min="517" max="517" width="27.7109375" style="7" customWidth="1"/>
    <col min="518" max="518" width="11.5703125" style="7" customWidth="1"/>
    <col min="519" max="519" width="8.85546875" style="7" customWidth="1"/>
    <col min="520" max="520" width="20.140625" style="7" bestFit="1" customWidth="1"/>
    <col min="521" max="768" width="11.42578125" style="7"/>
    <col min="769" max="769" width="45.140625" style="7" customWidth="1"/>
    <col min="770" max="770" width="29.85546875" style="7" customWidth="1"/>
    <col min="771" max="772" width="28.140625" style="7" customWidth="1"/>
    <col min="773" max="773" width="27.7109375" style="7" customWidth="1"/>
    <col min="774" max="774" width="11.5703125" style="7" customWidth="1"/>
    <col min="775" max="775" width="8.85546875" style="7" customWidth="1"/>
    <col min="776" max="776" width="20.140625" style="7" bestFit="1" customWidth="1"/>
    <col min="777" max="1024" width="11.42578125" style="7"/>
    <col min="1025" max="1025" width="45.140625" style="7" customWidth="1"/>
    <col min="1026" max="1026" width="29.85546875" style="7" customWidth="1"/>
    <col min="1027" max="1028" width="28.140625" style="7" customWidth="1"/>
    <col min="1029" max="1029" width="27.7109375" style="7" customWidth="1"/>
    <col min="1030" max="1030" width="11.5703125" style="7" customWidth="1"/>
    <col min="1031" max="1031" width="8.85546875" style="7" customWidth="1"/>
    <col min="1032" max="1032" width="20.140625" style="7" bestFit="1" customWidth="1"/>
    <col min="1033" max="1280" width="11.42578125" style="7"/>
    <col min="1281" max="1281" width="45.140625" style="7" customWidth="1"/>
    <col min="1282" max="1282" width="29.85546875" style="7" customWidth="1"/>
    <col min="1283" max="1284" width="28.140625" style="7" customWidth="1"/>
    <col min="1285" max="1285" width="27.7109375" style="7" customWidth="1"/>
    <col min="1286" max="1286" width="11.5703125" style="7" customWidth="1"/>
    <col min="1287" max="1287" width="8.85546875" style="7" customWidth="1"/>
    <col min="1288" max="1288" width="20.140625" style="7" bestFit="1" customWidth="1"/>
    <col min="1289" max="1536" width="11.42578125" style="7"/>
    <col min="1537" max="1537" width="45.140625" style="7" customWidth="1"/>
    <col min="1538" max="1538" width="29.85546875" style="7" customWidth="1"/>
    <col min="1539" max="1540" width="28.140625" style="7" customWidth="1"/>
    <col min="1541" max="1541" width="27.7109375" style="7" customWidth="1"/>
    <col min="1542" max="1542" width="11.5703125" style="7" customWidth="1"/>
    <col min="1543" max="1543" width="8.85546875" style="7" customWidth="1"/>
    <col min="1544" max="1544" width="20.140625" style="7" bestFit="1" customWidth="1"/>
    <col min="1545" max="1792" width="11.42578125" style="7"/>
    <col min="1793" max="1793" width="45.140625" style="7" customWidth="1"/>
    <col min="1794" max="1794" width="29.85546875" style="7" customWidth="1"/>
    <col min="1795" max="1796" width="28.140625" style="7" customWidth="1"/>
    <col min="1797" max="1797" width="27.7109375" style="7" customWidth="1"/>
    <col min="1798" max="1798" width="11.5703125" style="7" customWidth="1"/>
    <col min="1799" max="1799" width="8.85546875" style="7" customWidth="1"/>
    <col min="1800" max="1800" width="20.140625" style="7" bestFit="1" customWidth="1"/>
    <col min="1801" max="2048" width="11.42578125" style="7"/>
    <col min="2049" max="2049" width="45.140625" style="7" customWidth="1"/>
    <col min="2050" max="2050" width="29.85546875" style="7" customWidth="1"/>
    <col min="2051" max="2052" width="28.140625" style="7" customWidth="1"/>
    <col min="2053" max="2053" width="27.7109375" style="7" customWidth="1"/>
    <col min="2054" max="2054" width="11.5703125" style="7" customWidth="1"/>
    <col min="2055" max="2055" width="8.85546875" style="7" customWidth="1"/>
    <col min="2056" max="2056" width="20.140625" style="7" bestFit="1" customWidth="1"/>
    <col min="2057" max="2304" width="11.42578125" style="7"/>
    <col min="2305" max="2305" width="45.140625" style="7" customWidth="1"/>
    <col min="2306" max="2306" width="29.85546875" style="7" customWidth="1"/>
    <col min="2307" max="2308" width="28.140625" style="7" customWidth="1"/>
    <col min="2309" max="2309" width="27.7109375" style="7" customWidth="1"/>
    <col min="2310" max="2310" width="11.5703125" style="7" customWidth="1"/>
    <col min="2311" max="2311" width="8.85546875" style="7" customWidth="1"/>
    <col min="2312" max="2312" width="20.140625" style="7" bestFit="1" customWidth="1"/>
    <col min="2313" max="2560" width="11.42578125" style="7"/>
    <col min="2561" max="2561" width="45.140625" style="7" customWidth="1"/>
    <col min="2562" max="2562" width="29.85546875" style="7" customWidth="1"/>
    <col min="2563" max="2564" width="28.140625" style="7" customWidth="1"/>
    <col min="2565" max="2565" width="27.7109375" style="7" customWidth="1"/>
    <col min="2566" max="2566" width="11.5703125" style="7" customWidth="1"/>
    <col min="2567" max="2567" width="8.85546875" style="7" customWidth="1"/>
    <col min="2568" max="2568" width="20.140625" style="7" bestFit="1" customWidth="1"/>
    <col min="2569" max="2816" width="11.42578125" style="7"/>
    <col min="2817" max="2817" width="45.140625" style="7" customWidth="1"/>
    <col min="2818" max="2818" width="29.85546875" style="7" customWidth="1"/>
    <col min="2819" max="2820" width="28.140625" style="7" customWidth="1"/>
    <col min="2821" max="2821" width="27.7109375" style="7" customWidth="1"/>
    <col min="2822" max="2822" width="11.5703125" style="7" customWidth="1"/>
    <col min="2823" max="2823" width="8.85546875" style="7" customWidth="1"/>
    <col min="2824" max="2824" width="20.140625" style="7" bestFit="1" customWidth="1"/>
    <col min="2825" max="3072" width="11.42578125" style="7"/>
    <col min="3073" max="3073" width="45.140625" style="7" customWidth="1"/>
    <col min="3074" max="3074" width="29.85546875" style="7" customWidth="1"/>
    <col min="3075" max="3076" width="28.140625" style="7" customWidth="1"/>
    <col min="3077" max="3077" width="27.7109375" style="7" customWidth="1"/>
    <col min="3078" max="3078" width="11.5703125" style="7" customWidth="1"/>
    <col min="3079" max="3079" width="8.85546875" style="7" customWidth="1"/>
    <col min="3080" max="3080" width="20.140625" style="7" bestFit="1" customWidth="1"/>
    <col min="3081" max="3328" width="11.42578125" style="7"/>
    <col min="3329" max="3329" width="45.140625" style="7" customWidth="1"/>
    <col min="3330" max="3330" width="29.85546875" style="7" customWidth="1"/>
    <col min="3331" max="3332" width="28.140625" style="7" customWidth="1"/>
    <col min="3333" max="3333" width="27.7109375" style="7" customWidth="1"/>
    <col min="3334" max="3334" width="11.5703125" style="7" customWidth="1"/>
    <col min="3335" max="3335" width="8.85546875" style="7" customWidth="1"/>
    <col min="3336" max="3336" width="20.140625" style="7" bestFit="1" customWidth="1"/>
    <col min="3337" max="3584" width="11.42578125" style="7"/>
    <col min="3585" max="3585" width="45.140625" style="7" customWidth="1"/>
    <col min="3586" max="3586" width="29.85546875" style="7" customWidth="1"/>
    <col min="3587" max="3588" width="28.140625" style="7" customWidth="1"/>
    <col min="3589" max="3589" width="27.7109375" style="7" customWidth="1"/>
    <col min="3590" max="3590" width="11.5703125" style="7" customWidth="1"/>
    <col min="3591" max="3591" width="8.85546875" style="7" customWidth="1"/>
    <col min="3592" max="3592" width="20.140625" style="7" bestFit="1" customWidth="1"/>
    <col min="3593" max="3840" width="11.42578125" style="7"/>
    <col min="3841" max="3841" width="45.140625" style="7" customWidth="1"/>
    <col min="3842" max="3842" width="29.85546875" style="7" customWidth="1"/>
    <col min="3843" max="3844" width="28.140625" style="7" customWidth="1"/>
    <col min="3845" max="3845" width="27.7109375" style="7" customWidth="1"/>
    <col min="3846" max="3846" width="11.5703125" style="7" customWidth="1"/>
    <col min="3847" max="3847" width="8.85546875" style="7" customWidth="1"/>
    <col min="3848" max="3848" width="20.140625" style="7" bestFit="1" customWidth="1"/>
    <col min="3849" max="4096" width="11.42578125" style="7"/>
    <col min="4097" max="4097" width="45.140625" style="7" customWidth="1"/>
    <col min="4098" max="4098" width="29.85546875" style="7" customWidth="1"/>
    <col min="4099" max="4100" width="28.140625" style="7" customWidth="1"/>
    <col min="4101" max="4101" width="27.7109375" style="7" customWidth="1"/>
    <col min="4102" max="4102" width="11.5703125" style="7" customWidth="1"/>
    <col min="4103" max="4103" width="8.85546875" style="7" customWidth="1"/>
    <col min="4104" max="4104" width="20.140625" style="7" bestFit="1" customWidth="1"/>
    <col min="4105" max="4352" width="11.42578125" style="7"/>
    <col min="4353" max="4353" width="45.140625" style="7" customWidth="1"/>
    <col min="4354" max="4354" width="29.85546875" style="7" customWidth="1"/>
    <col min="4355" max="4356" width="28.140625" style="7" customWidth="1"/>
    <col min="4357" max="4357" width="27.7109375" style="7" customWidth="1"/>
    <col min="4358" max="4358" width="11.5703125" style="7" customWidth="1"/>
    <col min="4359" max="4359" width="8.85546875" style="7" customWidth="1"/>
    <col min="4360" max="4360" width="20.140625" style="7" bestFit="1" customWidth="1"/>
    <col min="4361" max="4608" width="11.42578125" style="7"/>
    <col min="4609" max="4609" width="45.140625" style="7" customWidth="1"/>
    <col min="4610" max="4610" width="29.85546875" style="7" customWidth="1"/>
    <col min="4611" max="4612" width="28.140625" style="7" customWidth="1"/>
    <col min="4613" max="4613" width="27.7109375" style="7" customWidth="1"/>
    <col min="4614" max="4614" width="11.5703125" style="7" customWidth="1"/>
    <col min="4615" max="4615" width="8.85546875" style="7" customWidth="1"/>
    <col min="4616" max="4616" width="20.140625" style="7" bestFit="1" customWidth="1"/>
    <col min="4617" max="4864" width="11.42578125" style="7"/>
    <col min="4865" max="4865" width="45.140625" style="7" customWidth="1"/>
    <col min="4866" max="4866" width="29.85546875" style="7" customWidth="1"/>
    <col min="4867" max="4868" width="28.140625" style="7" customWidth="1"/>
    <col min="4869" max="4869" width="27.7109375" style="7" customWidth="1"/>
    <col min="4870" max="4870" width="11.5703125" style="7" customWidth="1"/>
    <col min="4871" max="4871" width="8.85546875" style="7" customWidth="1"/>
    <col min="4872" max="4872" width="20.140625" style="7" bestFit="1" customWidth="1"/>
    <col min="4873" max="5120" width="11.42578125" style="7"/>
    <col min="5121" max="5121" width="45.140625" style="7" customWidth="1"/>
    <col min="5122" max="5122" width="29.85546875" style="7" customWidth="1"/>
    <col min="5123" max="5124" width="28.140625" style="7" customWidth="1"/>
    <col min="5125" max="5125" width="27.7109375" style="7" customWidth="1"/>
    <col min="5126" max="5126" width="11.5703125" style="7" customWidth="1"/>
    <col min="5127" max="5127" width="8.85546875" style="7" customWidth="1"/>
    <col min="5128" max="5128" width="20.140625" style="7" bestFit="1" customWidth="1"/>
    <col min="5129" max="5376" width="11.42578125" style="7"/>
    <col min="5377" max="5377" width="45.140625" style="7" customWidth="1"/>
    <col min="5378" max="5378" width="29.85546875" style="7" customWidth="1"/>
    <col min="5379" max="5380" width="28.140625" style="7" customWidth="1"/>
    <col min="5381" max="5381" width="27.7109375" style="7" customWidth="1"/>
    <col min="5382" max="5382" width="11.5703125" style="7" customWidth="1"/>
    <col min="5383" max="5383" width="8.85546875" style="7" customWidth="1"/>
    <col min="5384" max="5384" width="20.140625" style="7" bestFit="1" customWidth="1"/>
    <col min="5385" max="5632" width="11.42578125" style="7"/>
    <col min="5633" max="5633" width="45.140625" style="7" customWidth="1"/>
    <col min="5634" max="5634" width="29.85546875" style="7" customWidth="1"/>
    <col min="5635" max="5636" width="28.140625" style="7" customWidth="1"/>
    <col min="5637" max="5637" width="27.7109375" style="7" customWidth="1"/>
    <col min="5638" max="5638" width="11.5703125" style="7" customWidth="1"/>
    <col min="5639" max="5639" width="8.85546875" style="7" customWidth="1"/>
    <col min="5640" max="5640" width="20.140625" style="7" bestFit="1" customWidth="1"/>
    <col min="5641" max="5888" width="11.42578125" style="7"/>
    <col min="5889" max="5889" width="45.140625" style="7" customWidth="1"/>
    <col min="5890" max="5890" width="29.85546875" style="7" customWidth="1"/>
    <col min="5891" max="5892" width="28.140625" style="7" customWidth="1"/>
    <col min="5893" max="5893" width="27.7109375" style="7" customWidth="1"/>
    <col min="5894" max="5894" width="11.5703125" style="7" customWidth="1"/>
    <col min="5895" max="5895" width="8.85546875" style="7" customWidth="1"/>
    <col min="5896" max="5896" width="20.140625" style="7" bestFit="1" customWidth="1"/>
    <col min="5897" max="6144" width="11.42578125" style="7"/>
    <col min="6145" max="6145" width="45.140625" style="7" customWidth="1"/>
    <col min="6146" max="6146" width="29.85546875" style="7" customWidth="1"/>
    <col min="6147" max="6148" width="28.140625" style="7" customWidth="1"/>
    <col min="6149" max="6149" width="27.7109375" style="7" customWidth="1"/>
    <col min="6150" max="6150" width="11.5703125" style="7" customWidth="1"/>
    <col min="6151" max="6151" width="8.85546875" style="7" customWidth="1"/>
    <col min="6152" max="6152" width="20.140625" style="7" bestFit="1" customWidth="1"/>
    <col min="6153" max="6400" width="11.42578125" style="7"/>
    <col min="6401" max="6401" width="45.140625" style="7" customWidth="1"/>
    <col min="6402" max="6402" width="29.85546875" style="7" customWidth="1"/>
    <col min="6403" max="6404" width="28.140625" style="7" customWidth="1"/>
    <col min="6405" max="6405" width="27.7109375" style="7" customWidth="1"/>
    <col min="6406" max="6406" width="11.5703125" style="7" customWidth="1"/>
    <col min="6407" max="6407" width="8.85546875" style="7" customWidth="1"/>
    <col min="6408" max="6408" width="20.140625" style="7" bestFit="1" customWidth="1"/>
    <col min="6409" max="6656" width="11.42578125" style="7"/>
    <col min="6657" max="6657" width="45.140625" style="7" customWidth="1"/>
    <col min="6658" max="6658" width="29.85546875" style="7" customWidth="1"/>
    <col min="6659" max="6660" width="28.140625" style="7" customWidth="1"/>
    <col min="6661" max="6661" width="27.7109375" style="7" customWidth="1"/>
    <col min="6662" max="6662" width="11.5703125" style="7" customWidth="1"/>
    <col min="6663" max="6663" width="8.85546875" style="7" customWidth="1"/>
    <col min="6664" max="6664" width="20.140625" style="7" bestFit="1" customWidth="1"/>
    <col min="6665" max="6912" width="11.42578125" style="7"/>
    <col min="6913" max="6913" width="45.140625" style="7" customWidth="1"/>
    <col min="6914" max="6914" width="29.85546875" style="7" customWidth="1"/>
    <col min="6915" max="6916" width="28.140625" style="7" customWidth="1"/>
    <col min="6917" max="6917" width="27.7109375" style="7" customWidth="1"/>
    <col min="6918" max="6918" width="11.5703125" style="7" customWidth="1"/>
    <col min="6919" max="6919" width="8.85546875" style="7" customWidth="1"/>
    <col min="6920" max="6920" width="20.140625" style="7" bestFit="1" customWidth="1"/>
    <col min="6921" max="7168" width="11.42578125" style="7"/>
    <col min="7169" max="7169" width="45.140625" style="7" customWidth="1"/>
    <col min="7170" max="7170" width="29.85546875" style="7" customWidth="1"/>
    <col min="7171" max="7172" width="28.140625" style="7" customWidth="1"/>
    <col min="7173" max="7173" width="27.7109375" style="7" customWidth="1"/>
    <col min="7174" max="7174" width="11.5703125" style="7" customWidth="1"/>
    <col min="7175" max="7175" width="8.85546875" style="7" customWidth="1"/>
    <col min="7176" max="7176" width="20.140625" style="7" bestFit="1" customWidth="1"/>
    <col min="7177" max="7424" width="11.42578125" style="7"/>
    <col min="7425" max="7425" width="45.140625" style="7" customWidth="1"/>
    <col min="7426" max="7426" width="29.85546875" style="7" customWidth="1"/>
    <col min="7427" max="7428" width="28.140625" style="7" customWidth="1"/>
    <col min="7429" max="7429" width="27.7109375" style="7" customWidth="1"/>
    <col min="7430" max="7430" width="11.5703125" style="7" customWidth="1"/>
    <col min="7431" max="7431" width="8.85546875" style="7" customWidth="1"/>
    <col min="7432" max="7432" width="20.140625" style="7" bestFit="1" customWidth="1"/>
    <col min="7433" max="7680" width="11.42578125" style="7"/>
    <col min="7681" max="7681" width="45.140625" style="7" customWidth="1"/>
    <col min="7682" max="7682" width="29.85546875" style="7" customWidth="1"/>
    <col min="7683" max="7684" width="28.140625" style="7" customWidth="1"/>
    <col min="7685" max="7685" width="27.7109375" style="7" customWidth="1"/>
    <col min="7686" max="7686" width="11.5703125" style="7" customWidth="1"/>
    <col min="7687" max="7687" width="8.85546875" style="7" customWidth="1"/>
    <col min="7688" max="7688" width="20.140625" style="7" bestFit="1" customWidth="1"/>
    <col min="7689" max="7936" width="11.42578125" style="7"/>
    <col min="7937" max="7937" width="45.140625" style="7" customWidth="1"/>
    <col min="7938" max="7938" width="29.85546875" style="7" customWidth="1"/>
    <col min="7939" max="7940" width="28.140625" style="7" customWidth="1"/>
    <col min="7941" max="7941" width="27.7109375" style="7" customWidth="1"/>
    <col min="7942" max="7942" width="11.5703125" style="7" customWidth="1"/>
    <col min="7943" max="7943" width="8.85546875" style="7" customWidth="1"/>
    <col min="7944" max="7944" width="20.140625" style="7" bestFit="1" customWidth="1"/>
    <col min="7945" max="8192" width="11.42578125" style="7"/>
    <col min="8193" max="8193" width="45.140625" style="7" customWidth="1"/>
    <col min="8194" max="8194" width="29.85546875" style="7" customWidth="1"/>
    <col min="8195" max="8196" width="28.140625" style="7" customWidth="1"/>
    <col min="8197" max="8197" width="27.7109375" style="7" customWidth="1"/>
    <col min="8198" max="8198" width="11.5703125" style="7" customWidth="1"/>
    <col min="8199" max="8199" width="8.85546875" style="7" customWidth="1"/>
    <col min="8200" max="8200" width="20.140625" style="7" bestFit="1" customWidth="1"/>
    <col min="8201" max="8448" width="11.42578125" style="7"/>
    <col min="8449" max="8449" width="45.140625" style="7" customWidth="1"/>
    <col min="8450" max="8450" width="29.85546875" style="7" customWidth="1"/>
    <col min="8451" max="8452" width="28.140625" style="7" customWidth="1"/>
    <col min="8453" max="8453" width="27.7109375" style="7" customWidth="1"/>
    <col min="8454" max="8454" width="11.5703125" style="7" customWidth="1"/>
    <col min="8455" max="8455" width="8.85546875" style="7" customWidth="1"/>
    <col min="8456" max="8456" width="20.140625" style="7" bestFit="1" customWidth="1"/>
    <col min="8457" max="8704" width="11.42578125" style="7"/>
    <col min="8705" max="8705" width="45.140625" style="7" customWidth="1"/>
    <col min="8706" max="8706" width="29.85546875" style="7" customWidth="1"/>
    <col min="8707" max="8708" width="28.140625" style="7" customWidth="1"/>
    <col min="8709" max="8709" width="27.7109375" style="7" customWidth="1"/>
    <col min="8710" max="8710" width="11.5703125" style="7" customWidth="1"/>
    <col min="8711" max="8711" width="8.85546875" style="7" customWidth="1"/>
    <col min="8712" max="8712" width="20.140625" style="7" bestFit="1" customWidth="1"/>
    <col min="8713" max="8960" width="11.42578125" style="7"/>
    <col min="8961" max="8961" width="45.140625" style="7" customWidth="1"/>
    <col min="8962" max="8962" width="29.85546875" style="7" customWidth="1"/>
    <col min="8963" max="8964" width="28.140625" style="7" customWidth="1"/>
    <col min="8965" max="8965" width="27.7109375" style="7" customWidth="1"/>
    <col min="8966" max="8966" width="11.5703125" style="7" customWidth="1"/>
    <col min="8967" max="8967" width="8.85546875" style="7" customWidth="1"/>
    <col min="8968" max="8968" width="20.140625" style="7" bestFit="1" customWidth="1"/>
    <col min="8969" max="9216" width="11.42578125" style="7"/>
    <col min="9217" max="9217" width="45.140625" style="7" customWidth="1"/>
    <col min="9218" max="9218" width="29.85546875" style="7" customWidth="1"/>
    <col min="9219" max="9220" width="28.140625" style="7" customWidth="1"/>
    <col min="9221" max="9221" width="27.7109375" style="7" customWidth="1"/>
    <col min="9222" max="9222" width="11.5703125" style="7" customWidth="1"/>
    <col min="9223" max="9223" width="8.85546875" style="7" customWidth="1"/>
    <col min="9224" max="9224" width="20.140625" style="7" bestFit="1" customWidth="1"/>
    <col min="9225" max="9472" width="11.42578125" style="7"/>
    <col min="9473" max="9473" width="45.140625" style="7" customWidth="1"/>
    <col min="9474" max="9474" width="29.85546875" style="7" customWidth="1"/>
    <col min="9475" max="9476" width="28.140625" style="7" customWidth="1"/>
    <col min="9477" max="9477" width="27.7109375" style="7" customWidth="1"/>
    <col min="9478" max="9478" width="11.5703125" style="7" customWidth="1"/>
    <col min="9479" max="9479" width="8.85546875" style="7" customWidth="1"/>
    <col min="9480" max="9480" width="20.140625" style="7" bestFit="1" customWidth="1"/>
    <col min="9481" max="9728" width="11.42578125" style="7"/>
    <col min="9729" max="9729" width="45.140625" style="7" customWidth="1"/>
    <col min="9730" max="9730" width="29.85546875" style="7" customWidth="1"/>
    <col min="9731" max="9732" width="28.140625" style="7" customWidth="1"/>
    <col min="9733" max="9733" width="27.7109375" style="7" customWidth="1"/>
    <col min="9734" max="9734" width="11.5703125" style="7" customWidth="1"/>
    <col min="9735" max="9735" width="8.85546875" style="7" customWidth="1"/>
    <col min="9736" max="9736" width="20.140625" style="7" bestFit="1" customWidth="1"/>
    <col min="9737" max="9984" width="11.42578125" style="7"/>
    <col min="9985" max="9985" width="45.140625" style="7" customWidth="1"/>
    <col min="9986" max="9986" width="29.85546875" style="7" customWidth="1"/>
    <col min="9987" max="9988" width="28.140625" style="7" customWidth="1"/>
    <col min="9989" max="9989" width="27.7109375" style="7" customWidth="1"/>
    <col min="9990" max="9990" width="11.5703125" style="7" customWidth="1"/>
    <col min="9991" max="9991" width="8.85546875" style="7" customWidth="1"/>
    <col min="9992" max="9992" width="20.140625" style="7" bestFit="1" customWidth="1"/>
    <col min="9993" max="10240" width="11.42578125" style="7"/>
    <col min="10241" max="10241" width="45.140625" style="7" customWidth="1"/>
    <col min="10242" max="10242" width="29.85546875" style="7" customWidth="1"/>
    <col min="10243" max="10244" width="28.140625" style="7" customWidth="1"/>
    <col min="10245" max="10245" width="27.7109375" style="7" customWidth="1"/>
    <col min="10246" max="10246" width="11.5703125" style="7" customWidth="1"/>
    <col min="10247" max="10247" width="8.85546875" style="7" customWidth="1"/>
    <col min="10248" max="10248" width="20.140625" style="7" bestFit="1" customWidth="1"/>
    <col min="10249" max="10496" width="11.42578125" style="7"/>
    <col min="10497" max="10497" width="45.140625" style="7" customWidth="1"/>
    <col min="10498" max="10498" width="29.85546875" style="7" customWidth="1"/>
    <col min="10499" max="10500" width="28.140625" style="7" customWidth="1"/>
    <col min="10501" max="10501" width="27.7109375" style="7" customWidth="1"/>
    <col min="10502" max="10502" width="11.5703125" style="7" customWidth="1"/>
    <col min="10503" max="10503" width="8.85546875" style="7" customWidth="1"/>
    <col min="10504" max="10504" width="20.140625" style="7" bestFit="1" customWidth="1"/>
    <col min="10505" max="10752" width="11.42578125" style="7"/>
    <col min="10753" max="10753" width="45.140625" style="7" customWidth="1"/>
    <col min="10754" max="10754" width="29.85546875" style="7" customWidth="1"/>
    <col min="10755" max="10756" width="28.140625" style="7" customWidth="1"/>
    <col min="10757" max="10757" width="27.7109375" style="7" customWidth="1"/>
    <col min="10758" max="10758" width="11.5703125" style="7" customWidth="1"/>
    <col min="10759" max="10759" width="8.85546875" style="7" customWidth="1"/>
    <col min="10760" max="10760" width="20.140625" style="7" bestFit="1" customWidth="1"/>
    <col min="10761" max="11008" width="11.42578125" style="7"/>
    <col min="11009" max="11009" width="45.140625" style="7" customWidth="1"/>
    <col min="11010" max="11010" width="29.85546875" style="7" customWidth="1"/>
    <col min="11011" max="11012" width="28.140625" style="7" customWidth="1"/>
    <col min="11013" max="11013" width="27.7109375" style="7" customWidth="1"/>
    <col min="11014" max="11014" width="11.5703125" style="7" customWidth="1"/>
    <col min="11015" max="11015" width="8.85546875" style="7" customWidth="1"/>
    <col min="11016" max="11016" width="20.140625" style="7" bestFit="1" customWidth="1"/>
    <col min="11017" max="11264" width="11.42578125" style="7"/>
    <col min="11265" max="11265" width="45.140625" style="7" customWidth="1"/>
    <col min="11266" max="11266" width="29.85546875" style="7" customWidth="1"/>
    <col min="11267" max="11268" width="28.140625" style="7" customWidth="1"/>
    <col min="11269" max="11269" width="27.7109375" style="7" customWidth="1"/>
    <col min="11270" max="11270" width="11.5703125" style="7" customWidth="1"/>
    <col min="11271" max="11271" width="8.85546875" style="7" customWidth="1"/>
    <col min="11272" max="11272" width="20.140625" style="7" bestFit="1" customWidth="1"/>
    <col min="11273" max="11520" width="11.42578125" style="7"/>
    <col min="11521" max="11521" width="45.140625" style="7" customWidth="1"/>
    <col min="11522" max="11522" width="29.85546875" style="7" customWidth="1"/>
    <col min="11523" max="11524" width="28.140625" style="7" customWidth="1"/>
    <col min="11525" max="11525" width="27.7109375" style="7" customWidth="1"/>
    <col min="11526" max="11526" width="11.5703125" style="7" customWidth="1"/>
    <col min="11527" max="11527" width="8.85546875" style="7" customWidth="1"/>
    <col min="11528" max="11528" width="20.140625" style="7" bestFit="1" customWidth="1"/>
    <col min="11529" max="11776" width="11.42578125" style="7"/>
    <col min="11777" max="11777" width="45.140625" style="7" customWidth="1"/>
    <col min="11778" max="11778" width="29.85546875" style="7" customWidth="1"/>
    <col min="11779" max="11780" width="28.140625" style="7" customWidth="1"/>
    <col min="11781" max="11781" width="27.7109375" style="7" customWidth="1"/>
    <col min="11782" max="11782" width="11.5703125" style="7" customWidth="1"/>
    <col min="11783" max="11783" width="8.85546875" style="7" customWidth="1"/>
    <col min="11784" max="11784" width="20.140625" style="7" bestFit="1" customWidth="1"/>
    <col min="11785" max="12032" width="11.42578125" style="7"/>
    <col min="12033" max="12033" width="45.140625" style="7" customWidth="1"/>
    <col min="12034" max="12034" width="29.85546875" style="7" customWidth="1"/>
    <col min="12035" max="12036" width="28.140625" style="7" customWidth="1"/>
    <col min="12037" max="12037" width="27.7109375" style="7" customWidth="1"/>
    <col min="12038" max="12038" width="11.5703125" style="7" customWidth="1"/>
    <col min="12039" max="12039" width="8.85546875" style="7" customWidth="1"/>
    <col min="12040" max="12040" width="20.140625" style="7" bestFit="1" customWidth="1"/>
    <col min="12041" max="12288" width="11.42578125" style="7"/>
    <col min="12289" max="12289" width="45.140625" style="7" customWidth="1"/>
    <col min="12290" max="12290" width="29.85546875" style="7" customWidth="1"/>
    <col min="12291" max="12292" width="28.140625" style="7" customWidth="1"/>
    <col min="12293" max="12293" width="27.7109375" style="7" customWidth="1"/>
    <col min="12294" max="12294" width="11.5703125" style="7" customWidth="1"/>
    <col min="12295" max="12295" width="8.85546875" style="7" customWidth="1"/>
    <col min="12296" max="12296" width="20.140625" style="7" bestFit="1" customWidth="1"/>
    <col min="12297" max="12544" width="11.42578125" style="7"/>
    <col min="12545" max="12545" width="45.140625" style="7" customWidth="1"/>
    <col min="12546" max="12546" width="29.85546875" style="7" customWidth="1"/>
    <col min="12547" max="12548" width="28.140625" style="7" customWidth="1"/>
    <col min="12549" max="12549" width="27.7109375" style="7" customWidth="1"/>
    <col min="12550" max="12550" width="11.5703125" style="7" customWidth="1"/>
    <col min="12551" max="12551" width="8.85546875" style="7" customWidth="1"/>
    <col min="12552" max="12552" width="20.140625" style="7" bestFit="1" customWidth="1"/>
    <col min="12553" max="12800" width="11.42578125" style="7"/>
    <col min="12801" max="12801" width="45.140625" style="7" customWidth="1"/>
    <col min="12802" max="12802" width="29.85546875" style="7" customWidth="1"/>
    <col min="12803" max="12804" width="28.140625" style="7" customWidth="1"/>
    <col min="12805" max="12805" width="27.7109375" style="7" customWidth="1"/>
    <col min="12806" max="12806" width="11.5703125" style="7" customWidth="1"/>
    <col min="12807" max="12807" width="8.85546875" style="7" customWidth="1"/>
    <col min="12808" max="12808" width="20.140625" style="7" bestFit="1" customWidth="1"/>
    <col min="12809" max="13056" width="11.42578125" style="7"/>
    <col min="13057" max="13057" width="45.140625" style="7" customWidth="1"/>
    <col min="13058" max="13058" width="29.85546875" style="7" customWidth="1"/>
    <col min="13059" max="13060" width="28.140625" style="7" customWidth="1"/>
    <col min="13061" max="13061" width="27.7109375" style="7" customWidth="1"/>
    <col min="13062" max="13062" width="11.5703125" style="7" customWidth="1"/>
    <col min="13063" max="13063" width="8.85546875" style="7" customWidth="1"/>
    <col min="13064" max="13064" width="20.140625" style="7" bestFit="1" customWidth="1"/>
    <col min="13065" max="13312" width="11.42578125" style="7"/>
    <col min="13313" max="13313" width="45.140625" style="7" customWidth="1"/>
    <col min="13314" max="13314" width="29.85546875" style="7" customWidth="1"/>
    <col min="13315" max="13316" width="28.140625" style="7" customWidth="1"/>
    <col min="13317" max="13317" width="27.7109375" style="7" customWidth="1"/>
    <col min="13318" max="13318" width="11.5703125" style="7" customWidth="1"/>
    <col min="13319" max="13319" width="8.85546875" style="7" customWidth="1"/>
    <col min="13320" max="13320" width="20.140625" style="7" bestFit="1" customWidth="1"/>
    <col min="13321" max="13568" width="11.42578125" style="7"/>
    <col min="13569" max="13569" width="45.140625" style="7" customWidth="1"/>
    <col min="13570" max="13570" width="29.85546875" style="7" customWidth="1"/>
    <col min="13571" max="13572" width="28.140625" style="7" customWidth="1"/>
    <col min="13573" max="13573" width="27.7109375" style="7" customWidth="1"/>
    <col min="13574" max="13574" width="11.5703125" style="7" customWidth="1"/>
    <col min="13575" max="13575" width="8.85546875" style="7" customWidth="1"/>
    <col min="13576" max="13576" width="20.140625" style="7" bestFit="1" customWidth="1"/>
    <col min="13577" max="13824" width="11.42578125" style="7"/>
    <col min="13825" max="13825" width="45.140625" style="7" customWidth="1"/>
    <col min="13826" max="13826" width="29.85546875" style="7" customWidth="1"/>
    <col min="13827" max="13828" width="28.140625" style="7" customWidth="1"/>
    <col min="13829" max="13829" width="27.7109375" style="7" customWidth="1"/>
    <col min="13830" max="13830" width="11.5703125" style="7" customWidth="1"/>
    <col min="13831" max="13831" width="8.85546875" style="7" customWidth="1"/>
    <col min="13832" max="13832" width="20.140625" style="7" bestFit="1" customWidth="1"/>
    <col min="13833" max="14080" width="11.42578125" style="7"/>
    <col min="14081" max="14081" width="45.140625" style="7" customWidth="1"/>
    <col min="14082" max="14082" width="29.85546875" style="7" customWidth="1"/>
    <col min="14083" max="14084" width="28.140625" style="7" customWidth="1"/>
    <col min="14085" max="14085" width="27.7109375" style="7" customWidth="1"/>
    <col min="14086" max="14086" width="11.5703125" style="7" customWidth="1"/>
    <col min="14087" max="14087" width="8.85546875" style="7" customWidth="1"/>
    <col min="14088" max="14088" width="20.140625" style="7" bestFit="1" customWidth="1"/>
    <col min="14089" max="14336" width="11.42578125" style="7"/>
    <col min="14337" max="14337" width="45.140625" style="7" customWidth="1"/>
    <col min="14338" max="14338" width="29.85546875" style="7" customWidth="1"/>
    <col min="14339" max="14340" width="28.140625" style="7" customWidth="1"/>
    <col min="14341" max="14341" width="27.7109375" style="7" customWidth="1"/>
    <col min="14342" max="14342" width="11.5703125" style="7" customWidth="1"/>
    <col min="14343" max="14343" width="8.85546875" style="7" customWidth="1"/>
    <col min="14344" max="14344" width="20.140625" style="7" bestFit="1" customWidth="1"/>
    <col min="14345" max="14592" width="11.42578125" style="7"/>
    <col min="14593" max="14593" width="45.140625" style="7" customWidth="1"/>
    <col min="14594" max="14594" width="29.85546875" style="7" customWidth="1"/>
    <col min="14595" max="14596" width="28.140625" style="7" customWidth="1"/>
    <col min="14597" max="14597" width="27.7109375" style="7" customWidth="1"/>
    <col min="14598" max="14598" width="11.5703125" style="7" customWidth="1"/>
    <col min="14599" max="14599" width="8.85546875" style="7" customWidth="1"/>
    <col min="14600" max="14600" width="20.140625" style="7" bestFit="1" customWidth="1"/>
    <col min="14601" max="14848" width="11.42578125" style="7"/>
    <col min="14849" max="14849" width="45.140625" style="7" customWidth="1"/>
    <col min="14850" max="14850" width="29.85546875" style="7" customWidth="1"/>
    <col min="14851" max="14852" width="28.140625" style="7" customWidth="1"/>
    <col min="14853" max="14853" width="27.7109375" style="7" customWidth="1"/>
    <col min="14854" max="14854" width="11.5703125" style="7" customWidth="1"/>
    <col min="14855" max="14855" width="8.85546875" style="7" customWidth="1"/>
    <col min="14856" max="14856" width="20.140625" style="7" bestFit="1" customWidth="1"/>
    <col min="14857" max="15104" width="11.42578125" style="7"/>
    <col min="15105" max="15105" width="45.140625" style="7" customWidth="1"/>
    <col min="15106" max="15106" width="29.85546875" style="7" customWidth="1"/>
    <col min="15107" max="15108" width="28.140625" style="7" customWidth="1"/>
    <col min="15109" max="15109" width="27.7109375" style="7" customWidth="1"/>
    <col min="15110" max="15110" width="11.5703125" style="7" customWidth="1"/>
    <col min="15111" max="15111" width="8.85546875" style="7" customWidth="1"/>
    <col min="15112" max="15112" width="20.140625" style="7" bestFit="1" customWidth="1"/>
    <col min="15113" max="15360" width="11.42578125" style="7"/>
    <col min="15361" max="15361" width="45.140625" style="7" customWidth="1"/>
    <col min="15362" max="15362" width="29.85546875" style="7" customWidth="1"/>
    <col min="15363" max="15364" width="28.140625" style="7" customWidth="1"/>
    <col min="15365" max="15365" width="27.7109375" style="7" customWidth="1"/>
    <col min="15366" max="15366" width="11.5703125" style="7" customWidth="1"/>
    <col min="15367" max="15367" width="8.85546875" style="7" customWidth="1"/>
    <col min="15368" max="15368" width="20.140625" style="7" bestFit="1" customWidth="1"/>
    <col min="15369" max="15616" width="11.42578125" style="7"/>
    <col min="15617" max="15617" width="45.140625" style="7" customWidth="1"/>
    <col min="15618" max="15618" width="29.85546875" style="7" customWidth="1"/>
    <col min="15619" max="15620" width="28.140625" style="7" customWidth="1"/>
    <col min="15621" max="15621" width="27.7109375" style="7" customWidth="1"/>
    <col min="15622" max="15622" width="11.5703125" style="7" customWidth="1"/>
    <col min="15623" max="15623" width="8.85546875" style="7" customWidth="1"/>
    <col min="15624" max="15624" width="20.140625" style="7" bestFit="1" customWidth="1"/>
    <col min="15625" max="15872" width="11.42578125" style="7"/>
    <col min="15873" max="15873" width="45.140625" style="7" customWidth="1"/>
    <col min="15874" max="15874" width="29.85546875" style="7" customWidth="1"/>
    <col min="15875" max="15876" width="28.140625" style="7" customWidth="1"/>
    <col min="15877" max="15877" width="27.7109375" style="7" customWidth="1"/>
    <col min="15878" max="15878" width="11.5703125" style="7" customWidth="1"/>
    <col min="15879" max="15879" width="8.85546875" style="7" customWidth="1"/>
    <col min="15880" max="15880" width="20.140625" style="7" bestFit="1" customWidth="1"/>
    <col min="15881" max="16128" width="11.42578125" style="7"/>
    <col min="16129" max="16129" width="45.140625" style="7" customWidth="1"/>
    <col min="16130" max="16130" width="29.85546875" style="7" customWidth="1"/>
    <col min="16131" max="16132" width="28.140625" style="7" customWidth="1"/>
    <col min="16133" max="16133" width="27.7109375" style="7" customWidth="1"/>
    <col min="16134" max="16134" width="11.5703125" style="7" customWidth="1"/>
    <col min="16135" max="16135" width="8.85546875" style="7" customWidth="1"/>
    <col min="16136" max="16136" width="20.140625" style="7" bestFit="1" customWidth="1"/>
    <col min="16137" max="16384" width="11.42578125" style="7"/>
  </cols>
  <sheetData>
    <row r="1" spans="1:8">
      <c r="A1" s="1183" t="s">
        <v>1064</v>
      </c>
    </row>
    <row r="2" spans="1:8" s="1114" customFormat="1" ht="33.75" customHeight="1">
      <c r="A2" s="70" t="s">
        <v>1050</v>
      </c>
      <c r="B2" s="70"/>
      <c r="C2" s="70"/>
      <c r="D2" s="70"/>
      <c r="E2" s="70"/>
      <c r="F2" s="1134"/>
    </row>
    <row r="3" spans="1:8" s="99" customFormat="1" ht="24" customHeight="1">
      <c r="A3" s="100">
        <v>45473</v>
      </c>
      <c r="B3" s="100"/>
      <c r="C3" s="100"/>
      <c r="D3" s="100"/>
      <c r="E3" s="100"/>
      <c r="F3" s="1135"/>
    </row>
    <row r="4" spans="1:8" s="99" customFormat="1" ht="21" customHeight="1">
      <c r="A4" s="74" t="s">
        <v>70</v>
      </c>
      <c r="B4" s="74"/>
      <c r="C4" s="74"/>
      <c r="D4" s="74"/>
      <c r="E4" s="74"/>
      <c r="F4" s="1135"/>
    </row>
    <row r="5" spans="1:8" s="76" customFormat="1" ht="6" customHeight="1" thickBot="1">
      <c r="A5" s="1136"/>
      <c r="B5" s="1136"/>
      <c r="C5" s="1136"/>
      <c r="D5" s="1136"/>
      <c r="E5" s="1136"/>
      <c r="F5" s="1137"/>
    </row>
    <row r="6" spans="1:8" s="76" customFormat="1" ht="20.100000000000001" customHeight="1">
      <c r="A6" s="1138" t="s">
        <v>1</v>
      </c>
      <c r="B6" s="206" t="s">
        <v>1051</v>
      </c>
      <c r="C6" s="206" t="s">
        <v>1052</v>
      </c>
      <c r="D6" s="206" t="s">
        <v>1053</v>
      </c>
      <c r="E6" s="206" t="s">
        <v>1054</v>
      </c>
      <c r="F6" s="1137"/>
    </row>
    <row r="7" spans="1:8" s="76" customFormat="1" ht="80.099999999999994" customHeight="1">
      <c r="A7" s="1140"/>
      <c r="B7" s="209"/>
      <c r="C7" s="209"/>
      <c r="D7" s="209"/>
      <c r="E7" s="209"/>
      <c r="F7" s="1137"/>
    </row>
    <row r="8" spans="1:8" s="21" customFormat="1" ht="21.95" customHeight="1">
      <c r="A8" s="85" t="s">
        <v>28</v>
      </c>
      <c r="B8" s="1142">
        <v>-649.14019999999994</v>
      </c>
      <c r="C8" s="1142" t="s">
        <v>67</v>
      </c>
      <c r="D8" s="1142" t="s">
        <v>67</v>
      </c>
      <c r="E8" s="1143">
        <v>-649.14019999999994</v>
      </c>
      <c r="F8" s="1144"/>
      <c r="H8" s="1145"/>
    </row>
    <row r="9" spans="1:8" s="21" customFormat="1" ht="21.95" customHeight="1">
      <c r="A9" s="21" t="s">
        <v>29</v>
      </c>
      <c r="B9" s="1142">
        <v>-1.9665299999999999</v>
      </c>
      <c r="C9" s="1142" t="s">
        <v>67</v>
      </c>
      <c r="D9" s="1142" t="s">
        <v>67</v>
      </c>
      <c r="E9" s="1143">
        <v>-1.9665299999999999</v>
      </c>
      <c r="F9" s="1144"/>
      <c r="H9" s="1145"/>
    </row>
    <row r="10" spans="1:8" s="21" customFormat="1" ht="21.95" customHeight="1">
      <c r="A10" s="21" t="s">
        <v>30</v>
      </c>
      <c r="B10" s="1142">
        <v>-642.75783000000001</v>
      </c>
      <c r="C10" s="1142" t="s">
        <v>67</v>
      </c>
      <c r="D10" s="1142" t="s">
        <v>67</v>
      </c>
      <c r="E10" s="1143">
        <v>-642.75783000000001</v>
      </c>
      <c r="F10" s="1144"/>
      <c r="H10" s="1145"/>
    </row>
    <row r="11" spans="1:8" s="21" customFormat="1" ht="21.95" customHeight="1">
      <c r="A11" s="21" t="s">
        <v>31</v>
      </c>
      <c r="B11" s="1142">
        <v>4254.4237300000004</v>
      </c>
      <c r="C11" s="1142" t="s">
        <v>67</v>
      </c>
      <c r="D11" s="1142" t="s">
        <v>67</v>
      </c>
      <c r="E11" s="1143">
        <v>4254.4237300000004</v>
      </c>
      <c r="F11" s="1144"/>
      <c r="H11" s="1145"/>
    </row>
    <row r="12" spans="1:8" s="21" customFormat="1" ht="21.95" customHeight="1">
      <c r="A12" s="21" t="s">
        <v>32</v>
      </c>
      <c r="B12" s="1142">
        <v>142.27915999999999</v>
      </c>
      <c r="C12" s="1142" t="s">
        <v>67</v>
      </c>
      <c r="D12" s="1142" t="s">
        <v>67</v>
      </c>
      <c r="E12" s="1143">
        <v>142.27915999999999</v>
      </c>
      <c r="F12" s="1144"/>
      <c r="H12" s="1145"/>
    </row>
    <row r="13" spans="1:8" s="21" customFormat="1" ht="21.95" customHeight="1">
      <c r="A13" s="21" t="s">
        <v>33</v>
      </c>
      <c r="B13" s="1142">
        <v>-908.45081000000005</v>
      </c>
      <c r="C13" s="1142" t="s">
        <v>67</v>
      </c>
      <c r="D13" s="1142" t="s">
        <v>67</v>
      </c>
      <c r="E13" s="1143">
        <v>-908.45081000000005</v>
      </c>
      <c r="F13" s="1144"/>
      <c r="H13" s="1145"/>
    </row>
    <row r="14" spans="1:8" s="21" customFormat="1" ht="21.95" customHeight="1">
      <c r="A14" s="85" t="s">
        <v>34</v>
      </c>
      <c r="B14" s="1142">
        <v>20724.596460000001</v>
      </c>
      <c r="C14" s="1142" t="s">
        <v>67</v>
      </c>
      <c r="D14" s="1142" t="s">
        <v>67</v>
      </c>
      <c r="E14" s="1143">
        <v>20724.596460000001</v>
      </c>
      <c r="F14" s="1144"/>
      <c r="H14" s="1145"/>
    </row>
    <row r="15" spans="1:8" s="21" customFormat="1" ht="21.95" customHeight="1">
      <c r="A15" s="85" t="s">
        <v>35</v>
      </c>
      <c r="B15" s="1142">
        <v>1539.4112500000001</v>
      </c>
      <c r="C15" s="1142" t="s">
        <v>67</v>
      </c>
      <c r="D15" s="1142" t="s">
        <v>67</v>
      </c>
      <c r="E15" s="1143">
        <v>1539.4112500000001</v>
      </c>
      <c r="F15" s="1144"/>
      <c r="H15" s="1145"/>
    </row>
    <row r="16" spans="1:8" s="21" customFormat="1" ht="21.95" customHeight="1">
      <c r="A16" s="85" t="s">
        <v>36</v>
      </c>
      <c r="B16" s="1142">
        <v>-970.76639</v>
      </c>
      <c r="C16" s="1142" t="s">
        <v>67</v>
      </c>
      <c r="D16" s="1142" t="s">
        <v>67</v>
      </c>
      <c r="E16" s="1143">
        <v>-970.76639</v>
      </c>
      <c r="F16" s="1144"/>
      <c r="H16" s="1145"/>
    </row>
    <row r="17" spans="1:8" s="21" customFormat="1" ht="21.95" customHeight="1">
      <c r="A17" s="85" t="s">
        <v>37</v>
      </c>
      <c r="B17" s="1142">
        <v>228.59973000000002</v>
      </c>
      <c r="C17" s="1142" t="s">
        <v>67</v>
      </c>
      <c r="D17" s="1142" t="s">
        <v>67</v>
      </c>
      <c r="E17" s="1143">
        <v>228.59973000000002</v>
      </c>
      <c r="F17" s="1144"/>
      <c r="H17" s="1145"/>
    </row>
    <row r="18" spans="1:8" s="1146" customFormat="1" ht="21.95" customHeight="1">
      <c r="A18" s="370" t="s">
        <v>38</v>
      </c>
      <c r="B18" s="1143">
        <v>23716.228570000007</v>
      </c>
      <c r="C18" s="1143" t="s">
        <v>67</v>
      </c>
      <c r="D18" s="1143" t="s">
        <v>67</v>
      </c>
      <c r="E18" s="1143">
        <v>23716.228570000007</v>
      </c>
      <c r="F18" s="1144"/>
      <c r="G18" s="1152"/>
    </row>
    <row r="19" spans="1:8" ht="7.5" customHeight="1" thickBot="1">
      <c r="A19" s="1147"/>
      <c r="B19" s="1148"/>
      <c r="C19" s="1148"/>
      <c r="D19" s="1148"/>
      <c r="E19" s="1148"/>
      <c r="F19" s="1153"/>
    </row>
    <row r="20" spans="1:8" s="123" customFormat="1" ht="15.75" customHeight="1">
      <c r="A20" s="682" t="s">
        <v>1055</v>
      </c>
      <c r="B20" s="1154"/>
      <c r="C20" s="1154"/>
      <c r="D20" s="1154"/>
      <c r="E20" s="1154"/>
      <c r="F20" s="1155"/>
    </row>
    <row r="21" spans="1:8" s="402" customFormat="1" ht="12" customHeight="1">
      <c r="A21" s="96" t="s">
        <v>1056</v>
      </c>
      <c r="B21" s="1154"/>
      <c r="C21" s="1154"/>
      <c r="D21" s="1154"/>
      <c r="E21" s="1154"/>
      <c r="F21" s="873"/>
    </row>
    <row r="22" spans="1:8" s="402" customFormat="1" ht="12" customHeight="1">
      <c r="A22" s="15" t="s">
        <v>959</v>
      </c>
      <c r="B22" s="1154"/>
      <c r="C22" s="1154"/>
      <c r="D22" s="1154"/>
      <c r="E22" s="1154"/>
      <c r="F22" s="873"/>
    </row>
  </sheetData>
  <mergeCells count="8">
    <mergeCell ref="A2:E2"/>
    <mergeCell ref="A4:E4"/>
    <mergeCell ref="A5:E5"/>
    <mergeCell ref="A6:A7"/>
    <mergeCell ref="B6:B7"/>
    <mergeCell ref="C6:C7"/>
    <mergeCell ref="D6:D7"/>
    <mergeCell ref="E6:E7"/>
  </mergeCells>
  <hyperlinks>
    <hyperlink ref="A1" location="Índice!A1" display="Volver al Índice" xr:uid="{A0ECBFC7-2C9D-441F-AF8C-513966E9396C}"/>
  </hyperlinks>
  <printOptions horizontalCentered="1" verticalCentered="1"/>
  <pageMargins left="0.78740157480314965" right="0.78740157480314965" top="0.98425196850393704" bottom="0.98425196850393704" header="0.59055118110236227" footer="0.59055118110236227"/>
  <pageSetup paperSize="9" scale="75" fitToWidth="0" fitToHeight="0" orientation="landscape"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B5292-451E-4F1F-A2BC-60F8B9C0B688}">
  <dimension ref="A1:G21"/>
  <sheetViews>
    <sheetView showGridLines="0" zoomScaleNormal="100" workbookViewId="0"/>
  </sheetViews>
  <sheetFormatPr baseColWidth="10" defaultColWidth="38.42578125" defaultRowHeight="12.75"/>
  <cols>
    <col min="1" max="1" width="23.28515625" style="657" bestFit="1" customWidth="1"/>
    <col min="2" max="2" width="28.140625" style="657" customWidth="1"/>
    <col min="3" max="3" width="26.28515625" style="657" customWidth="1"/>
    <col min="4" max="4" width="21.85546875" style="657" customWidth="1"/>
    <col min="5" max="5" width="21.85546875" style="1178" customWidth="1"/>
    <col min="6" max="255" width="13.140625" style="657" customWidth="1"/>
    <col min="256" max="257" width="38.42578125" style="657"/>
    <col min="258" max="258" width="28.140625" style="657" customWidth="1"/>
    <col min="259" max="259" width="26.28515625" style="657" customWidth="1"/>
    <col min="260" max="261" width="21.85546875" style="657" customWidth="1"/>
    <col min="262" max="511" width="13.140625" style="657" customWidth="1"/>
    <col min="512" max="513" width="38.42578125" style="657"/>
    <col min="514" max="514" width="28.140625" style="657" customWidth="1"/>
    <col min="515" max="515" width="26.28515625" style="657" customWidth="1"/>
    <col min="516" max="517" width="21.85546875" style="657" customWidth="1"/>
    <col min="518" max="767" width="13.140625" style="657" customWidth="1"/>
    <col min="768" max="769" width="38.42578125" style="657"/>
    <col min="770" max="770" width="28.140625" style="657" customWidth="1"/>
    <col min="771" max="771" width="26.28515625" style="657" customWidth="1"/>
    <col min="772" max="773" width="21.85546875" style="657" customWidth="1"/>
    <col min="774" max="1023" width="13.140625" style="657" customWidth="1"/>
    <col min="1024" max="1025" width="38.42578125" style="657"/>
    <col min="1026" max="1026" width="28.140625" style="657" customWidth="1"/>
    <col min="1027" max="1027" width="26.28515625" style="657" customWidth="1"/>
    <col min="1028" max="1029" width="21.85546875" style="657" customWidth="1"/>
    <col min="1030" max="1279" width="13.140625" style="657" customWidth="1"/>
    <col min="1280" max="1281" width="38.42578125" style="657"/>
    <col min="1282" max="1282" width="28.140625" style="657" customWidth="1"/>
    <col min="1283" max="1283" width="26.28515625" style="657" customWidth="1"/>
    <col min="1284" max="1285" width="21.85546875" style="657" customWidth="1"/>
    <col min="1286" max="1535" width="13.140625" style="657" customWidth="1"/>
    <col min="1536" max="1537" width="38.42578125" style="657"/>
    <col min="1538" max="1538" width="28.140625" style="657" customWidth="1"/>
    <col min="1539" max="1539" width="26.28515625" style="657" customWidth="1"/>
    <col min="1540" max="1541" width="21.85546875" style="657" customWidth="1"/>
    <col min="1542" max="1791" width="13.140625" style="657" customWidth="1"/>
    <col min="1792" max="1793" width="38.42578125" style="657"/>
    <col min="1794" max="1794" width="28.140625" style="657" customWidth="1"/>
    <col min="1795" max="1795" width="26.28515625" style="657" customWidth="1"/>
    <col min="1796" max="1797" width="21.85546875" style="657" customWidth="1"/>
    <col min="1798" max="2047" width="13.140625" style="657" customWidth="1"/>
    <col min="2048" max="2049" width="38.42578125" style="657"/>
    <col min="2050" max="2050" width="28.140625" style="657" customWidth="1"/>
    <col min="2051" max="2051" width="26.28515625" style="657" customWidth="1"/>
    <col min="2052" max="2053" width="21.85546875" style="657" customWidth="1"/>
    <col min="2054" max="2303" width="13.140625" style="657" customWidth="1"/>
    <col min="2304" max="2305" width="38.42578125" style="657"/>
    <col min="2306" max="2306" width="28.140625" style="657" customWidth="1"/>
    <col min="2307" max="2307" width="26.28515625" style="657" customWidth="1"/>
    <col min="2308" max="2309" width="21.85546875" style="657" customWidth="1"/>
    <col min="2310" max="2559" width="13.140625" style="657" customWidth="1"/>
    <col min="2560" max="2561" width="38.42578125" style="657"/>
    <col min="2562" max="2562" width="28.140625" style="657" customWidth="1"/>
    <col min="2563" max="2563" width="26.28515625" style="657" customWidth="1"/>
    <col min="2564" max="2565" width="21.85546875" style="657" customWidth="1"/>
    <col min="2566" max="2815" width="13.140625" style="657" customWidth="1"/>
    <col min="2816" max="2817" width="38.42578125" style="657"/>
    <col min="2818" max="2818" width="28.140625" style="657" customWidth="1"/>
    <col min="2819" max="2819" width="26.28515625" style="657" customWidth="1"/>
    <col min="2820" max="2821" width="21.85546875" style="657" customWidth="1"/>
    <col min="2822" max="3071" width="13.140625" style="657" customWidth="1"/>
    <col min="3072" max="3073" width="38.42578125" style="657"/>
    <col min="3074" max="3074" width="28.140625" style="657" customWidth="1"/>
    <col min="3075" max="3075" width="26.28515625" style="657" customWidth="1"/>
    <col min="3076" max="3077" width="21.85546875" style="657" customWidth="1"/>
    <col min="3078" max="3327" width="13.140625" style="657" customWidth="1"/>
    <col min="3328" max="3329" width="38.42578125" style="657"/>
    <col min="3330" max="3330" width="28.140625" style="657" customWidth="1"/>
    <col min="3331" max="3331" width="26.28515625" style="657" customWidth="1"/>
    <col min="3332" max="3333" width="21.85546875" style="657" customWidth="1"/>
    <col min="3334" max="3583" width="13.140625" style="657" customWidth="1"/>
    <col min="3584" max="3585" width="38.42578125" style="657"/>
    <col min="3586" max="3586" width="28.140625" style="657" customWidth="1"/>
    <col min="3587" max="3587" width="26.28515625" style="657" customWidth="1"/>
    <col min="3588" max="3589" width="21.85546875" style="657" customWidth="1"/>
    <col min="3590" max="3839" width="13.140625" style="657" customWidth="1"/>
    <col min="3840" max="3841" width="38.42578125" style="657"/>
    <col min="3842" max="3842" width="28.140625" style="657" customWidth="1"/>
    <col min="3843" max="3843" width="26.28515625" style="657" customWidth="1"/>
    <col min="3844" max="3845" width="21.85546875" style="657" customWidth="1"/>
    <col min="3846" max="4095" width="13.140625" style="657" customWidth="1"/>
    <col min="4096" max="4097" width="38.42578125" style="657"/>
    <col min="4098" max="4098" width="28.140625" style="657" customWidth="1"/>
    <col min="4099" max="4099" width="26.28515625" style="657" customWidth="1"/>
    <col min="4100" max="4101" width="21.85546875" style="657" customWidth="1"/>
    <col min="4102" max="4351" width="13.140625" style="657" customWidth="1"/>
    <col min="4352" max="4353" width="38.42578125" style="657"/>
    <col min="4354" max="4354" width="28.140625" style="657" customWidth="1"/>
    <col min="4355" max="4355" width="26.28515625" style="657" customWidth="1"/>
    <col min="4356" max="4357" width="21.85546875" style="657" customWidth="1"/>
    <col min="4358" max="4607" width="13.140625" style="657" customWidth="1"/>
    <col min="4608" max="4609" width="38.42578125" style="657"/>
    <col min="4610" max="4610" width="28.140625" style="657" customWidth="1"/>
    <col min="4611" max="4611" width="26.28515625" style="657" customWidth="1"/>
    <col min="4612" max="4613" width="21.85546875" style="657" customWidth="1"/>
    <col min="4614" max="4863" width="13.140625" style="657" customWidth="1"/>
    <col min="4864" max="4865" width="38.42578125" style="657"/>
    <col min="4866" max="4866" width="28.140625" style="657" customWidth="1"/>
    <col min="4867" max="4867" width="26.28515625" style="657" customWidth="1"/>
    <col min="4868" max="4869" width="21.85546875" style="657" customWidth="1"/>
    <col min="4870" max="5119" width="13.140625" style="657" customWidth="1"/>
    <col min="5120" max="5121" width="38.42578125" style="657"/>
    <col min="5122" max="5122" width="28.140625" style="657" customWidth="1"/>
    <col min="5123" max="5123" width="26.28515625" style="657" customWidth="1"/>
    <col min="5124" max="5125" width="21.85546875" style="657" customWidth="1"/>
    <col min="5126" max="5375" width="13.140625" style="657" customWidth="1"/>
    <col min="5376" max="5377" width="38.42578125" style="657"/>
    <col min="5378" max="5378" width="28.140625" style="657" customWidth="1"/>
    <col min="5379" max="5379" width="26.28515625" style="657" customWidth="1"/>
    <col min="5380" max="5381" width="21.85546875" style="657" customWidth="1"/>
    <col min="5382" max="5631" width="13.140625" style="657" customWidth="1"/>
    <col min="5632" max="5633" width="38.42578125" style="657"/>
    <col min="5634" max="5634" width="28.140625" style="657" customWidth="1"/>
    <col min="5635" max="5635" width="26.28515625" style="657" customWidth="1"/>
    <col min="5636" max="5637" width="21.85546875" style="657" customWidth="1"/>
    <col min="5638" max="5887" width="13.140625" style="657" customWidth="1"/>
    <col min="5888" max="5889" width="38.42578125" style="657"/>
    <col min="5890" max="5890" width="28.140625" style="657" customWidth="1"/>
    <col min="5891" max="5891" width="26.28515625" style="657" customWidth="1"/>
    <col min="5892" max="5893" width="21.85546875" style="657" customWidth="1"/>
    <col min="5894" max="6143" width="13.140625" style="657" customWidth="1"/>
    <col min="6144" max="6145" width="38.42578125" style="657"/>
    <col min="6146" max="6146" width="28.140625" style="657" customWidth="1"/>
    <col min="6147" max="6147" width="26.28515625" style="657" customWidth="1"/>
    <col min="6148" max="6149" width="21.85546875" style="657" customWidth="1"/>
    <col min="6150" max="6399" width="13.140625" style="657" customWidth="1"/>
    <col min="6400" max="6401" width="38.42578125" style="657"/>
    <col min="6402" max="6402" width="28.140625" style="657" customWidth="1"/>
    <col min="6403" max="6403" width="26.28515625" style="657" customWidth="1"/>
    <col min="6404" max="6405" width="21.85546875" style="657" customWidth="1"/>
    <col min="6406" max="6655" width="13.140625" style="657" customWidth="1"/>
    <col min="6656" max="6657" width="38.42578125" style="657"/>
    <col min="6658" max="6658" width="28.140625" style="657" customWidth="1"/>
    <col min="6659" max="6659" width="26.28515625" style="657" customWidth="1"/>
    <col min="6660" max="6661" width="21.85546875" style="657" customWidth="1"/>
    <col min="6662" max="6911" width="13.140625" style="657" customWidth="1"/>
    <col min="6912" max="6913" width="38.42578125" style="657"/>
    <col min="6914" max="6914" width="28.140625" style="657" customWidth="1"/>
    <col min="6915" max="6915" width="26.28515625" style="657" customWidth="1"/>
    <col min="6916" max="6917" width="21.85546875" style="657" customWidth="1"/>
    <col min="6918" max="7167" width="13.140625" style="657" customWidth="1"/>
    <col min="7168" max="7169" width="38.42578125" style="657"/>
    <col min="7170" max="7170" width="28.140625" style="657" customWidth="1"/>
    <col min="7171" max="7171" width="26.28515625" style="657" customWidth="1"/>
    <col min="7172" max="7173" width="21.85546875" style="657" customWidth="1"/>
    <col min="7174" max="7423" width="13.140625" style="657" customWidth="1"/>
    <col min="7424" max="7425" width="38.42578125" style="657"/>
    <col min="7426" max="7426" width="28.140625" style="657" customWidth="1"/>
    <col min="7427" max="7427" width="26.28515625" style="657" customWidth="1"/>
    <col min="7428" max="7429" width="21.85546875" style="657" customWidth="1"/>
    <col min="7430" max="7679" width="13.140625" style="657" customWidth="1"/>
    <col min="7680" max="7681" width="38.42578125" style="657"/>
    <col min="7682" max="7682" width="28.140625" style="657" customWidth="1"/>
    <col min="7683" max="7683" width="26.28515625" style="657" customWidth="1"/>
    <col min="7684" max="7685" width="21.85546875" style="657" customWidth="1"/>
    <col min="7686" max="7935" width="13.140625" style="657" customWidth="1"/>
    <col min="7936" max="7937" width="38.42578125" style="657"/>
    <col min="7938" max="7938" width="28.140625" style="657" customWidth="1"/>
    <col min="7939" max="7939" width="26.28515625" style="657" customWidth="1"/>
    <col min="7940" max="7941" width="21.85546875" style="657" customWidth="1"/>
    <col min="7942" max="8191" width="13.140625" style="657" customWidth="1"/>
    <col min="8192" max="8193" width="38.42578125" style="657"/>
    <col min="8194" max="8194" width="28.140625" style="657" customWidth="1"/>
    <col min="8195" max="8195" width="26.28515625" style="657" customWidth="1"/>
    <col min="8196" max="8197" width="21.85546875" style="657" customWidth="1"/>
    <col min="8198" max="8447" width="13.140625" style="657" customWidth="1"/>
    <col min="8448" max="8449" width="38.42578125" style="657"/>
    <col min="8450" max="8450" width="28.140625" style="657" customWidth="1"/>
    <col min="8451" max="8451" width="26.28515625" style="657" customWidth="1"/>
    <col min="8452" max="8453" width="21.85546875" style="657" customWidth="1"/>
    <col min="8454" max="8703" width="13.140625" style="657" customWidth="1"/>
    <col min="8704" max="8705" width="38.42578125" style="657"/>
    <col min="8706" max="8706" width="28.140625" style="657" customWidth="1"/>
    <col min="8707" max="8707" width="26.28515625" style="657" customWidth="1"/>
    <col min="8708" max="8709" width="21.85546875" style="657" customWidth="1"/>
    <col min="8710" max="8959" width="13.140625" style="657" customWidth="1"/>
    <col min="8960" max="8961" width="38.42578125" style="657"/>
    <col min="8962" max="8962" width="28.140625" style="657" customWidth="1"/>
    <col min="8963" max="8963" width="26.28515625" style="657" customWidth="1"/>
    <col min="8964" max="8965" width="21.85546875" style="657" customWidth="1"/>
    <col min="8966" max="9215" width="13.140625" style="657" customWidth="1"/>
    <col min="9216" max="9217" width="38.42578125" style="657"/>
    <col min="9218" max="9218" width="28.140625" style="657" customWidth="1"/>
    <col min="9219" max="9219" width="26.28515625" style="657" customWidth="1"/>
    <col min="9220" max="9221" width="21.85546875" style="657" customWidth="1"/>
    <col min="9222" max="9471" width="13.140625" style="657" customWidth="1"/>
    <col min="9472" max="9473" width="38.42578125" style="657"/>
    <col min="9474" max="9474" width="28.140625" style="657" customWidth="1"/>
    <col min="9475" max="9475" width="26.28515625" style="657" customWidth="1"/>
    <col min="9476" max="9477" width="21.85546875" style="657" customWidth="1"/>
    <col min="9478" max="9727" width="13.140625" style="657" customWidth="1"/>
    <col min="9728" max="9729" width="38.42578125" style="657"/>
    <col min="9730" max="9730" width="28.140625" style="657" customWidth="1"/>
    <col min="9731" max="9731" width="26.28515625" style="657" customWidth="1"/>
    <col min="9732" max="9733" width="21.85546875" style="657" customWidth="1"/>
    <col min="9734" max="9983" width="13.140625" style="657" customWidth="1"/>
    <col min="9984" max="9985" width="38.42578125" style="657"/>
    <col min="9986" max="9986" width="28.140625" style="657" customWidth="1"/>
    <col min="9987" max="9987" width="26.28515625" style="657" customWidth="1"/>
    <col min="9988" max="9989" width="21.85546875" style="657" customWidth="1"/>
    <col min="9990" max="10239" width="13.140625" style="657" customWidth="1"/>
    <col min="10240" max="10241" width="38.42578125" style="657"/>
    <col min="10242" max="10242" width="28.140625" style="657" customWidth="1"/>
    <col min="10243" max="10243" width="26.28515625" style="657" customWidth="1"/>
    <col min="10244" max="10245" width="21.85546875" style="657" customWidth="1"/>
    <col min="10246" max="10495" width="13.140625" style="657" customWidth="1"/>
    <col min="10496" max="10497" width="38.42578125" style="657"/>
    <col min="10498" max="10498" width="28.140625" style="657" customWidth="1"/>
    <col min="10499" max="10499" width="26.28515625" style="657" customWidth="1"/>
    <col min="10500" max="10501" width="21.85546875" style="657" customWidth="1"/>
    <col min="10502" max="10751" width="13.140625" style="657" customWidth="1"/>
    <col min="10752" max="10753" width="38.42578125" style="657"/>
    <col min="10754" max="10754" width="28.140625" style="657" customWidth="1"/>
    <col min="10755" max="10755" width="26.28515625" style="657" customWidth="1"/>
    <col min="10756" max="10757" width="21.85546875" style="657" customWidth="1"/>
    <col min="10758" max="11007" width="13.140625" style="657" customWidth="1"/>
    <col min="11008" max="11009" width="38.42578125" style="657"/>
    <col min="11010" max="11010" width="28.140625" style="657" customWidth="1"/>
    <col min="11011" max="11011" width="26.28515625" style="657" customWidth="1"/>
    <col min="11012" max="11013" width="21.85546875" style="657" customWidth="1"/>
    <col min="11014" max="11263" width="13.140625" style="657" customWidth="1"/>
    <col min="11264" max="11265" width="38.42578125" style="657"/>
    <col min="11266" max="11266" width="28.140625" style="657" customWidth="1"/>
    <col min="11267" max="11267" width="26.28515625" style="657" customWidth="1"/>
    <col min="11268" max="11269" width="21.85546875" style="657" customWidth="1"/>
    <col min="11270" max="11519" width="13.140625" style="657" customWidth="1"/>
    <col min="11520" max="11521" width="38.42578125" style="657"/>
    <col min="11522" max="11522" width="28.140625" style="657" customWidth="1"/>
    <col min="11523" max="11523" width="26.28515625" style="657" customWidth="1"/>
    <col min="11524" max="11525" width="21.85546875" style="657" customWidth="1"/>
    <col min="11526" max="11775" width="13.140625" style="657" customWidth="1"/>
    <col min="11776" max="11777" width="38.42578125" style="657"/>
    <col min="11778" max="11778" width="28.140625" style="657" customWidth="1"/>
    <col min="11779" max="11779" width="26.28515625" style="657" customWidth="1"/>
    <col min="11780" max="11781" width="21.85546875" style="657" customWidth="1"/>
    <col min="11782" max="12031" width="13.140625" style="657" customWidth="1"/>
    <col min="12032" max="12033" width="38.42578125" style="657"/>
    <col min="12034" max="12034" width="28.140625" style="657" customWidth="1"/>
    <col min="12035" max="12035" width="26.28515625" style="657" customWidth="1"/>
    <col min="12036" max="12037" width="21.85546875" style="657" customWidth="1"/>
    <col min="12038" max="12287" width="13.140625" style="657" customWidth="1"/>
    <col min="12288" max="12289" width="38.42578125" style="657"/>
    <col min="12290" max="12290" width="28.140625" style="657" customWidth="1"/>
    <col min="12291" max="12291" width="26.28515625" style="657" customWidth="1"/>
    <col min="12292" max="12293" width="21.85546875" style="657" customWidth="1"/>
    <col min="12294" max="12543" width="13.140625" style="657" customWidth="1"/>
    <col min="12544" max="12545" width="38.42578125" style="657"/>
    <col min="12546" max="12546" width="28.140625" style="657" customWidth="1"/>
    <col min="12547" max="12547" width="26.28515625" style="657" customWidth="1"/>
    <col min="12548" max="12549" width="21.85546875" style="657" customWidth="1"/>
    <col min="12550" max="12799" width="13.140625" style="657" customWidth="1"/>
    <col min="12800" max="12801" width="38.42578125" style="657"/>
    <col min="12802" max="12802" width="28.140625" style="657" customWidth="1"/>
    <col min="12803" max="12803" width="26.28515625" style="657" customWidth="1"/>
    <col min="12804" max="12805" width="21.85546875" style="657" customWidth="1"/>
    <col min="12806" max="13055" width="13.140625" style="657" customWidth="1"/>
    <col min="13056" max="13057" width="38.42578125" style="657"/>
    <col min="13058" max="13058" width="28.140625" style="657" customWidth="1"/>
    <col min="13059" max="13059" width="26.28515625" style="657" customWidth="1"/>
    <col min="13060" max="13061" width="21.85546875" style="657" customWidth="1"/>
    <col min="13062" max="13311" width="13.140625" style="657" customWidth="1"/>
    <col min="13312" max="13313" width="38.42578125" style="657"/>
    <col min="13314" max="13314" width="28.140625" style="657" customWidth="1"/>
    <col min="13315" max="13315" width="26.28515625" style="657" customWidth="1"/>
    <col min="13316" max="13317" width="21.85546875" style="657" customWidth="1"/>
    <col min="13318" max="13567" width="13.140625" style="657" customWidth="1"/>
    <col min="13568" max="13569" width="38.42578125" style="657"/>
    <col min="13570" max="13570" width="28.140625" style="657" customWidth="1"/>
    <col min="13571" max="13571" width="26.28515625" style="657" customWidth="1"/>
    <col min="13572" max="13573" width="21.85546875" style="657" customWidth="1"/>
    <col min="13574" max="13823" width="13.140625" style="657" customWidth="1"/>
    <col min="13824" max="13825" width="38.42578125" style="657"/>
    <col min="13826" max="13826" width="28.140625" style="657" customWidth="1"/>
    <col min="13827" max="13827" width="26.28515625" style="657" customWidth="1"/>
    <col min="13828" max="13829" width="21.85546875" style="657" customWidth="1"/>
    <col min="13830" max="14079" width="13.140625" style="657" customWidth="1"/>
    <col min="14080" max="14081" width="38.42578125" style="657"/>
    <col min="14082" max="14082" width="28.140625" style="657" customWidth="1"/>
    <col min="14083" max="14083" width="26.28515625" style="657" customWidth="1"/>
    <col min="14084" max="14085" width="21.85546875" style="657" customWidth="1"/>
    <col min="14086" max="14335" width="13.140625" style="657" customWidth="1"/>
    <col min="14336" max="14337" width="38.42578125" style="657"/>
    <col min="14338" max="14338" width="28.140625" style="657" customWidth="1"/>
    <col min="14339" max="14339" width="26.28515625" style="657" customWidth="1"/>
    <col min="14340" max="14341" width="21.85546875" style="657" customWidth="1"/>
    <col min="14342" max="14591" width="13.140625" style="657" customWidth="1"/>
    <col min="14592" max="14593" width="38.42578125" style="657"/>
    <col min="14594" max="14594" width="28.140625" style="657" customWidth="1"/>
    <col min="14595" max="14595" width="26.28515625" style="657" customWidth="1"/>
    <col min="14596" max="14597" width="21.85546875" style="657" customWidth="1"/>
    <col min="14598" max="14847" width="13.140625" style="657" customWidth="1"/>
    <col min="14848" max="14849" width="38.42578125" style="657"/>
    <col min="14850" max="14850" width="28.140625" style="657" customWidth="1"/>
    <col min="14851" max="14851" width="26.28515625" style="657" customWidth="1"/>
    <col min="14852" max="14853" width="21.85546875" style="657" customWidth="1"/>
    <col min="14854" max="15103" width="13.140625" style="657" customWidth="1"/>
    <col min="15104" max="15105" width="38.42578125" style="657"/>
    <col min="15106" max="15106" width="28.140625" style="657" customWidth="1"/>
    <col min="15107" max="15107" width="26.28515625" style="657" customWidth="1"/>
    <col min="15108" max="15109" width="21.85546875" style="657" customWidth="1"/>
    <col min="15110" max="15359" width="13.140625" style="657" customWidth="1"/>
    <col min="15360" max="15361" width="38.42578125" style="657"/>
    <col min="15362" max="15362" width="28.140625" style="657" customWidth="1"/>
    <col min="15363" max="15363" width="26.28515625" style="657" customWidth="1"/>
    <col min="15364" max="15365" width="21.85546875" style="657" customWidth="1"/>
    <col min="15366" max="15615" width="13.140625" style="657" customWidth="1"/>
    <col min="15616" max="15617" width="38.42578125" style="657"/>
    <col min="15618" max="15618" width="28.140625" style="657" customWidth="1"/>
    <col min="15619" max="15619" width="26.28515625" style="657" customWidth="1"/>
    <col min="15620" max="15621" width="21.85546875" style="657" customWidth="1"/>
    <col min="15622" max="15871" width="13.140625" style="657" customWidth="1"/>
    <col min="15872" max="15873" width="38.42578125" style="657"/>
    <col min="15874" max="15874" width="28.140625" style="657" customWidth="1"/>
    <col min="15875" max="15875" width="26.28515625" style="657" customWidth="1"/>
    <col min="15876" max="15877" width="21.85546875" style="657" customWidth="1"/>
    <col min="15878" max="16127" width="13.140625" style="657" customWidth="1"/>
    <col min="16128" max="16129" width="38.42578125" style="657"/>
    <col min="16130" max="16130" width="28.140625" style="657" customWidth="1"/>
    <col min="16131" max="16131" width="26.28515625" style="657" customWidth="1"/>
    <col min="16132" max="16133" width="21.85546875" style="657" customWidth="1"/>
    <col min="16134" max="16383" width="13.140625" style="657" customWidth="1"/>
    <col min="16384" max="16384" width="38.42578125" style="657"/>
  </cols>
  <sheetData>
    <row r="1" spans="1:7" ht="21" customHeight="1">
      <c r="A1" s="1183" t="s">
        <v>1064</v>
      </c>
      <c r="B1" s="1156"/>
      <c r="C1" s="1156"/>
      <c r="D1" s="1156"/>
      <c r="E1" s="1156"/>
    </row>
    <row r="2" spans="1:7" s="1158" customFormat="1" ht="57.75" customHeight="1">
      <c r="A2" s="1157" t="s">
        <v>1057</v>
      </c>
      <c r="B2" s="1157"/>
      <c r="C2" s="1157"/>
      <c r="D2" s="1157"/>
      <c r="E2" s="1157"/>
    </row>
    <row r="3" spans="1:7" s="1160" customFormat="1" ht="24" customHeight="1">
      <c r="A3" s="1159">
        <v>45473</v>
      </c>
      <c r="B3" s="1159"/>
      <c r="C3" s="1159"/>
      <c r="D3" s="1159"/>
      <c r="E3" s="1159"/>
    </row>
    <row r="4" spans="1:7" s="1160" customFormat="1" ht="17.100000000000001" customHeight="1">
      <c r="A4" s="1161" t="s">
        <v>70</v>
      </c>
      <c r="B4" s="1161"/>
      <c r="C4" s="1161"/>
      <c r="D4" s="1161"/>
      <c r="E4" s="1161"/>
    </row>
    <row r="5" spans="1:7" s="1164" customFormat="1" ht="6" customHeight="1" thickBot="1">
      <c r="A5" s="1162"/>
      <c r="B5" s="1162"/>
      <c r="C5" s="1162"/>
      <c r="D5" s="1162"/>
      <c r="E5" s="1163"/>
    </row>
    <row r="6" spans="1:7" s="1167" customFormat="1" ht="55.5" customHeight="1">
      <c r="A6" s="1165" t="s">
        <v>1</v>
      </c>
      <c r="B6" s="1165" t="s">
        <v>1058</v>
      </c>
      <c r="C6" s="1165" t="s">
        <v>1059</v>
      </c>
      <c r="D6" s="1165" t="s">
        <v>1060</v>
      </c>
      <c r="E6" s="1166" t="s">
        <v>1061</v>
      </c>
    </row>
    <row r="7" spans="1:7" s="95" customFormat="1" ht="20.100000000000001" customHeight="1">
      <c r="A7" s="872" t="s">
        <v>28</v>
      </c>
      <c r="B7" s="1168">
        <v>66145.162039999996</v>
      </c>
      <c r="C7" s="1168" t="s">
        <v>67</v>
      </c>
      <c r="D7" s="1168" t="s">
        <v>67</v>
      </c>
      <c r="E7" s="1169">
        <v>66145.162039999996</v>
      </c>
      <c r="F7" s="1170"/>
      <c r="G7" s="872"/>
    </row>
    <row r="8" spans="1:7" s="95" customFormat="1" ht="20.100000000000001" customHeight="1">
      <c r="A8" s="872" t="s">
        <v>29</v>
      </c>
      <c r="B8" s="1168" t="s">
        <v>67</v>
      </c>
      <c r="C8" s="1168">
        <v>33216.122519999997</v>
      </c>
      <c r="D8" s="1168" t="s">
        <v>67</v>
      </c>
      <c r="E8" s="1169">
        <v>33216.122519999997</v>
      </c>
      <c r="F8" s="1171"/>
      <c r="G8" s="872"/>
    </row>
    <row r="9" spans="1:7" s="95" customFormat="1" ht="20.100000000000001" customHeight="1">
      <c r="A9" s="872" t="s">
        <v>30</v>
      </c>
      <c r="B9" s="1168" t="s">
        <v>67</v>
      </c>
      <c r="C9" s="1168">
        <v>13952.371859999999</v>
      </c>
      <c r="D9" s="1168" t="s">
        <v>67</v>
      </c>
      <c r="E9" s="1169">
        <v>13952.371859999999</v>
      </c>
      <c r="F9" s="1171"/>
      <c r="G9" s="872"/>
    </row>
    <row r="10" spans="1:7" s="95" customFormat="1" ht="20.100000000000001" customHeight="1">
      <c r="A10" s="872" t="s">
        <v>31</v>
      </c>
      <c r="B10" s="1168">
        <v>23668.899969999999</v>
      </c>
      <c r="C10" s="1168" t="s">
        <v>67</v>
      </c>
      <c r="D10" s="1168" t="s">
        <v>67</v>
      </c>
      <c r="E10" s="1169">
        <v>23668.899969999999</v>
      </c>
      <c r="F10" s="1171"/>
      <c r="G10" s="872"/>
    </row>
    <row r="11" spans="1:7" s="95" customFormat="1" ht="20.100000000000001" customHeight="1">
      <c r="A11" s="872" t="s">
        <v>32</v>
      </c>
      <c r="B11" s="1168">
        <v>5856.81484</v>
      </c>
      <c r="C11" s="1168" t="s">
        <v>67</v>
      </c>
      <c r="D11" s="1168" t="s">
        <v>67</v>
      </c>
      <c r="E11" s="1169">
        <v>5856.81484</v>
      </c>
      <c r="F11" s="1171"/>
      <c r="G11" s="872"/>
    </row>
    <row r="12" spans="1:7" s="95" customFormat="1" ht="20.100000000000001" customHeight="1">
      <c r="A12" s="95" t="s">
        <v>33</v>
      </c>
      <c r="B12" s="1168">
        <v>39381.655380000004</v>
      </c>
      <c r="C12" s="1168" t="s">
        <v>67</v>
      </c>
      <c r="D12" s="1168" t="s">
        <v>67</v>
      </c>
      <c r="E12" s="1169">
        <v>39381.655380000004</v>
      </c>
      <c r="F12" s="1171"/>
      <c r="G12" s="872"/>
    </row>
    <row r="13" spans="1:7" s="95" customFormat="1" ht="20.100000000000001" customHeight="1">
      <c r="A13" s="872" t="s">
        <v>34</v>
      </c>
      <c r="B13" s="1168">
        <v>32095.951870000001</v>
      </c>
      <c r="C13" s="1168" t="s">
        <v>67</v>
      </c>
      <c r="D13" s="1168" t="s">
        <v>67</v>
      </c>
      <c r="E13" s="1169">
        <v>32095.951870000001</v>
      </c>
      <c r="F13" s="1171"/>
      <c r="G13" s="872"/>
    </row>
    <row r="14" spans="1:7" s="95" customFormat="1" ht="20.100000000000001" customHeight="1">
      <c r="A14" s="872" t="s">
        <v>35</v>
      </c>
      <c r="B14" s="1168">
        <v>11901.660089999999</v>
      </c>
      <c r="C14" s="1168" t="s">
        <v>67</v>
      </c>
      <c r="D14" s="1168" t="s">
        <v>67</v>
      </c>
      <c r="E14" s="1169">
        <v>11901.660089999999</v>
      </c>
      <c r="F14" s="1171"/>
      <c r="G14" s="872"/>
    </row>
    <row r="15" spans="1:7" s="95" customFormat="1" ht="20.100000000000001" customHeight="1">
      <c r="A15" s="872" t="s">
        <v>36</v>
      </c>
      <c r="B15" s="1168">
        <v>8597.1085899999998</v>
      </c>
      <c r="C15" s="1168" t="s">
        <v>67</v>
      </c>
      <c r="D15" s="1168" t="s">
        <v>67</v>
      </c>
      <c r="E15" s="1169">
        <v>8597.1085899999998</v>
      </c>
      <c r="F15" s="1171"/>
      <c r="G15" s="872"/>
    </row>
    <row r="16" spans="1:7" s="95" customFormat="1" ht="20.100000000000001" customHeight="1">
      <c r="A16" s="872" t="s">
        <v>597</v>
      </c>
      <c r="B16" s="1168">
        <v>5935.9896200000003</v>
      </c>
      <c r="C16" s="1168" t="s">
        <v>67</v>
      </c>
      <c r="D16" s="1168" t="s">
        <v>67</v>
      </c>
      <c r="E16" s="1169">
        <v>5935.9896200000003</v>
      </c>
      <c r="F16" s="1171"/>
      <c r="G16" s="872"/>
    </row>
    <row r="17" spans="1:7" s="1173" customFormat="1" ht="21.95" customHeight="1">
      <c r="A17" s="1172" t="s">
        <v>38</v>
      </c>
      <c r="B17" s="1169">
        <v>193583</v>
      </c>
      <c r="C17" s="1169">
        <v>47168</v>
      </c>
      <c r="D17" s="1169" t="s">
        <v>67</v>
      </c>
      <c r="E17" s="1169">
        <v>240752</v>
      </c>
      <c r="F17" s="1171"/>
      <c r="G17" s="1172"/>
    </row>
    <row r="18" spans="1:7" ht="7.5" customHeight="1" thickBot="1">
      <c r="A18" s="1174"/>
      <c r="B18" s="1175"/>
      <c r="C18" s="1175"/>
      <c r="D18" s="1175"/>
      <c r="E18" s="1175"/>
    </row>
    <row r="19" spans="1:7" ht="27.75" customHeight="1">
      <c r="A19" s="1176" t="s">
        <v>1062</v>
      </c>
      <c r="B19" s="1176"/>
      <c r="C19" s="1176"/>
      <c r="D19" s="1176"/>
      <c r="E19" s="1176"/>
    </row>
    <row r="20" spans="1:7" ht="16.5" customHeight="1">
      <c r="A20" s="682"/>
      <c r="B20" s="1177"/>
      <c r="C20" s="1177"/>
      <c r="D20" s="1177"/>
    </row>
    <row r="21" spans="1:7">
      <c r="C21" s="1179"/>
    </row>
  </sheetData>
  <mergeCells count="4">
    <mergeCell ref="A2:E2"/>
    <mergeCell ref="A4:E4"/>
    <mergeCell ref="A5:D5"/>
    <mergeCell ref="A19:E19"/>
  </mergeCells>
  <hyperlinks>
    <hyperlink ref="A1" location="Índice!A1" display="Volver al Índice" xr:uid="{D2AFDA5E-0B5A-441D-877D-7DE5780A8239}"/>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B56B2-F098-47B7-AE25-FB76A36FE06C}">
  <dimension ref="A1:FM32"/>
  <sheetViews>
    <sheetView showGridLines="0" zoomScaleNormal="100" workbookViewId="0"/>
  </sheetViews>
  <sheetFormatPr baseColWidth="10" defaultRowHeight="12.75"/>
  <cols>
    <col min="1" max="1" width="31.5703125" style="7" customWidth="1"/>
    <col min="2" max="9" width="15.42578125" style="7" customWidth="1"/>
    <col min="10" max="17" width="11.42578125" style="7"/>
    <col min="18" max="18" width="12.85546875" style="7" customWidth="1"/>
    <col min="19" max="16384" width="11.42578125" style="7"/>
  </cols>
  <sheetData>
    <row r="1" spans="1:169" s="2" customFormat="1" ht="19.5" customHeight="1">
      <c r="A1" s="1183" t="s">
        <v>1064</v>
      </c>
      <c r="B1" s="68"/>
      <c r="C1" s="68"/>
      <c r="D1" s="68"/>
      <c r="E1" s="68"/>
      <c r="F1" s="68"/>
      <c r="G1" s="68"/>
      <c r="H1" s="68"/>
      <c r="I1" s="68"/>
    </row>
    <row r="2" spans="1:169" s="501" customFormat="1" ht="34.5" customHeight="1">
      <c r="A2" s="3" t="s">
        <v>575</v>
      </c>
      <c r="B2" s="3"/>
      <c r="C2" s="3"/>
      <c r="D2" s="3"/>
      <c r="E2" s="3"/>
      <c r="F2" s="3"/>
      <c r="G2" s="3"/>
      <c r="H2" s="3"/>
      <c r="I2" s="3"/>
    </row>
    <row r="3" spans="1:169" s="502" customFormat="1" ht="24.75" customHeight="1">
      <c r="A3" s="124">
        <v>45473</v>
      </c>
      <c r="B3" s="124"/>
      <c r="C3" s="124"/>
      <c r="D3" s="124"/>
      <c r="E3" s="124"/>
      <c r="F3" s="124"/>
      <c r="G3" s="124"/>
      <c r="H3" s="124"/>
      <c r="I3" s="124"/>
    </row>
    <row r="4" spans="1:169" s="105" customFormat="1" ht="23.25" customHeight="1">
      <c r="A4" s="503" t="s">
        <v>64</v>
      </c>
      <c r="B4" s="503"/>
      <c r="C4" s="503"/>
      <c r="D4" s="503"/>
      <c r="E4" s="503"/>
      <c r="F4" s="503"/>
      <c r="G4" s="503"/>
      <c r="H4" s="503"/>
      <c r="I4" s="503"/>
    </row>
    <row r="5" spans="1:169" s="94" customFormat="1" ht="13.5" thickBot="1">
      <c r="A5" s="504"/>
    </row>
    <row r="6" spans="1:169" s="94" customFormat="1" ht="23.25" customHeight="1">
      <c r="A6" s="106" t="s">
        <v>576</v>
      </c>
      <c r="B6" s="206" t="s">
        <v>461</v>
      </c>
      <c r="C6" s="206" t="s">
        <v>577</v>
      </c>
      <c r="D6" s="206" t="s">
        <v>578</v>
      </c>
      <c r="E6" s="206" t="s">
        <v>579</v>
      </c>
      <c r="F6" s="206" t="s">
        <v>580</v>
      </c>
      <c r="G6" s="206" t="s">
        <v>581</v>
      </c>
      <c r="H6" s="206" t="s">
        <v>582</v>
      </c>
      <c r="I6" s="505" t="s">
        <v>583</v>
      </c>
    </row>
    <row r="7" spans="1:169" s="94" customFormat="1" ht="54" customHeight="1">
      <c r="A7" s="107"/>
      <c r="B7" s="209"/>
      <c r="C7" s="209"/>
      <c r="D7" s="209"/>
      <c r="E7" s="209"/>
      <c r="F7" s="209"/>
      <c r="G7" s="209"/>
      <c r="H7" s="209"/>
      <c r="I7" s="506"/>
    </row>
    <row r="8" spans="1:169" s="94" customFormat="1" ht="9" customHeight="1">
      <c r="A8" s="507"/>
      <c r="B8" s="508"/>
      <c r="C8" s="509"/>
      <c r="D8" s="509"/>
      <c r="E8" s="509"/>
      <c r="F8" s="509"/>
      <c r="G8" s="509"/>
      <c r="H8" s="510"/>
      <c r="I8" s="511"/>
    </row>
    <row r="9" spans="1:169" s="15" customFormat="1" ht="23.1" customHeight="1">
      <c r="A9" s="85" t="s">
        <v>28</v>
      </c>
      <c r="B9" s="512">
        <v>7.5776392973655256</v>
      </c>
      <c r="C9" s="512">
        <v>6.8330922595000914</v>
      </c>
      <c r="D9" s="512">
        <v>75.951982764238792</v>
      </c>
      <c r="E9" s="512">
        <v>2.137051660209528</v>
      </c>
      <c r="F9" s="512">
        <v>2.7457706635343484E-3</v>
      </c>
      <c r="G9" s="512">
        <v>0.46469699280988735</v>
      </c>
      <c r="H9" s="512">
        <v>7.0327912552126364</v>
      </c>
      <c r="I9" s="513">
        <v>2798872.8636600003</v>
      </c>
      <c r="J9" s="514"/>
      <c r="K9" s="514"/>
      <c r="L9" s="514"/>
      <c r="M9" s="514"/>
      <c r="N9" s="514"/>
      <c r="O9" s="514"/>
      <c r="P9" s="514"/>
      <c r="Q9" s="514"/>
      <c r="R9" s="514"/>
      <c r="S9" s="515"/>
      <c r="T9" s="515"/>
      <c r="U9" s="515"/>
      <c r="V9" s="515"/>
      <c r="W9" s="515"/>
      <c r="X9" s="515"/>
      <c r="Y9" s="515"/>
      <c r="Z9" s="515"/>
      <c r="AA9" s="515"/>
      <c r="AB9" s="514"/>
      <c r="AC9" s="514"/>
      <c r="AD9" s="514"/>
      <c r="AE9" s="514"/>
      <c r="AF9" s="514"/>
      <c r="AG9" s="514"/>
      <c r="AH9" s="514"/>
      <c r="AI9" s="514"/>
      <c r="AJ9" s="514"/>
      <c r="AK9" s="514"/>
      <c r="AL9" s="514"/>
      <c r="AM9" s="514"/>
      <c r="AN9" s="514"/>
      <c r="AO9" s="514"/>
      <c r="AP9" s="514"/>
      <c r="AQ9" s="514"/>
      <c r="AR9" s="514"/>
      <c r="AS9" s="514"/>
      <c r="AT9" s="514"/>
      <c r="AU9" s="514"/>
      <c r="AV9" s="514"/>
      <c r="AW9" s="514"/>
      <c r="AX9" s="514"/>
      <c r="AY9" s="514"/>
      <c r="AZ9" s="514"/>
      <c r="BA9" s="514"/>
      <c r="BB9" s="514"/>
      <c r="BC9" s="514"/>
      <c r="BD9" s="514"/>
      <c r="BE9" s="514"/>
      <c r="BF9" s="514"/>
      <c r="BG9" s="514"/>
      <c r="BH9" s="514"/>
      <c r="BI9" s="514"/>
      <c r="BJ9" s="514"/>
      <c r="BK9" s="514"/>
      <c r="BL9" s="514"/>
      <c r="BM9" s="514"/>
      <c r="BN9" s="514"/>
      <c r="BO9" s="514"/>
      <c r="BP9" s="514"/>
      <c r="BQ9" s="514"/>
      <c r="BR9" s="514"/>
      <c r="BS9" s="514"/>
      <c r="BT9" s="514"/>
      <c r="BU9" s="514"/>
      <c r="BV9" s="514"/>
      <c r="BW9" s="514"/>
      <c r="BX9" s="514"/>
      <c r="BY9" s="514"/>
      <c r="BZ9" s="514"/>
      <c r="CA9" s="514"/>
      <c r="CB9" s="514"/>
      <c r="CC9" s="514"/>
      <c r="CD9" s="514"/>
      <c r="CE9" s="514"/>
      <c r="CF9" s="514"/>
      <c r="CG9" s="514"/>
      <c r="CH9" s="514"/>
      <c r="CI9" s="514"/>
      <c r="CJ9" s="514"/>
      <c r="CK9" s="514"/>
      <c r="CL9" s="514"/>
      <c r="CM9" s="514"/>
      <c r="CN9" s="514"/>
      <c r="CO9" s="514"/>
      <c r="CP9" s="514"/>
      <c r="CQ9" s="514"/>
      <c r="CR9" s="514"/>
      <c r="CS9" s="514"/>
      <c r="CT9" s="514"/>
      <c r="CU9" s="514"/>
      <c r="CV9" s="514"/>
      <c r="CW9" s="514"/>
      <c r="CX9" s="514"/>
      <c r="CY9" s="514"/>
      <c r="CZ9" s="514"/>
      <c r="DA9" s="514"/>
      <c r="DB9" s="514"/>
      <c r="DC9" s="514"/>
      <c r="DD9" s="514"/>
      <c r="DE9" s="514"/>
      <c r="DF9" s="514"/>
      <c r="DG9" s="514"/>
      <c r="DH9" s="514"/>
      <c r="DI9" s="514"/>
      <c r="DJ9" s="514"/>
      <c r="DK9" s="514"/>
      <c r="DL9" s="514"/>
      <c r="DM9" s="514"/>
      <c r="DN9" s="514"/>
      <c r="DO9" s="514"/>
      <c r="DP9" s="514"/>
      <c r="DQ9" s="514"/>
      <c r="DR9" s="514"/>
      <c r="DS9" s="514"/>
      <c r="DT9" s="514"/>
      <c r="DU9" s="514"/>
      <c r="DV9" s="514"/>
      <c r="DW9" s="514"/>
      <c r="DX9" s="514"/>
      <c r="DY9" s="514"/>
      <c r="DZ9" s="514"/>
      <c r="EA9" s="514"/>
      <c r="EB9" s="514"/>
      <c r="EC9" s="514"/>
      <c r="ED9" s="514"/>
      <c r="EE9" s="514"/>
      <c r="EF9" s="514"/>
      <c r="EG9" s="514"/>
      <c r="EH9" s="514"/>
      <c r="EI9" s="514"/>
      <c r="EJ9" s="514"/>
      <c r="EK9" s="514"/>
      <c r="EL9" s="514"/>
      <c r="EM9" s="514"/>
      <c r="EN9" s="514"/>
      <c r="EO9" s="514"/>
      <c r="EP9" s="514"/>
      <c r="EQ9" s="514"/>
      <c r="ER9" s="514"/>
      <c r="ES9" s="514"/>
      <c r="ET9" s="514"/>
      <c r="EU9" s="514"/>
      <c r="EV9" s="514"/>
      <c r="EW9" s="514"/>
      <c r="EX9" s="514"/>
      <c r="EY9" s="514"/>
      <c r="EZ9" s="514"/>
      <c r="FA9" s="514"/>
      <c r="FB9" s="514"/>
      <c r="FC9" s="514"/>
      <c r="FD9" s="514"/>
      <c r="FE9" s="514"/>
      <c r="FF9" s="514"/>
      <c r="FG9" s="514"/>
      <c r="FH9" s="514"/>
      <c r="FI9" s="514"/>
      <c r="FJ9" s="514"/>
      <c r="FK9" s="514"/>
      <c r="FL9" s="514"/>
      <c r="FM9" s="514"/>
    </row>
    <row r="10" spans="1:169" s="15" customFormat="1" ht="23.1" customHeight="1">
      <c r="A10" s="21" t="s">
        <v>29</v>
      </c>
      <c r="B10" s="512">
        <v>12.376839400390928</v>
      </c>
      <c r="C10" s="512">
        <v>7.9233629716889231</v>
      </c>
      <c r="D10" s="512">
        <v>74.054201864195903</v>
      </c>
      <c r="E10" s="512">
        <v>1.8080095163139034</v>
      </c>
      <c r="F10" s="512" t="s">
        <v>67</v>
      </c>
      <c r="G10" s="512">
        <v>0.85908265997275712</v>
      </c>
      <c r="H10" s="512">
        <v>2.9785035874375874</v>
      </c>
      <c r="I10" s="513">
        <v>4861193.4399100002</v>
      </c>
      <c r="J10" s="514"/>
      <c r="K10" s="514"/>
      <c r="L10" s="514"/>
      <c r="M10" s="514"/>
      <c r="N10" s="514"/>
      <c r="O10" s="514"/>
      <c r="P10" s="514"/>
      <c r="Q10" s="514"/>
      <c r="R10" s="514"/>
      <c r="S10" s="515"/>
      <c r="T10" s="515"/>
      <c r="U10" s="515"/>
      <c r="V10" s="515"/>
      <c r="W10" s="515"/>
      <c r="X10" s="515"/>
      <c r="Y10" s="515"/>
      <c r="Z10" s="515"/>
      <c r="AA10" s="515"/>
      <c r="AB10" s="514"/>
      <c r="AC10" s="514"/>
      <c r="AD10" s="514"/>
      <c r="AE10" s="514"/>
      <c r="AF10" s="514"/>
      <c r="AG10" s="514"/>
      <c r="AH10" s="514"/>
      <c r="AI10" s="514"/>
      <c r="AJ10" s="514"/>
      <c r="AK10" s="514"/>
      <c r="AL10" s="514"/>
      <c r="AM10" s="514"/>
      <c r="AN10" s="514"/>
      <c r="AO10" s="514"/>
      <c r="AP10" s="514"/>
      <c r="AQ10" s="514"/>
      <c r="AR10" s="514"/>
      <c r="AS10" s="514"/>
      <c r="AT10" s="514"/>
      <c r="AU10" s="514"/>
      <c r="AV10" s="514"/>
      <c r="AW10" s="514"/>
      <c r="AX10" s="514"/>
      <c r="AY10" s="514"/>
      <c r="AZ10" s="514"/>
      <c r="BA10" s="514"/>
      <c r="BB10" s="514"/>
      <c r="BC10" s="514"/>
      <c r="BD10" s="514"/>
      <c r="BE10" s="514"/>
      <c r="BF10" s="514"/>
      <c r="BG10" s="514"/>
      <c r="BH10" s="514"/>
      <c r="BI10" s="514"/>
      <c r="BJ10" s="514"/>
      <c r="BK10" s="514"/>
      <c r="BL10" s="514"/>
      <c r="BM10" s="514"/>
      <c r="BN10" s="514"/>
      <c r="BO10" s="514"/>
      <c r="BP10" s="514"/>
      <c r="BQ10" s="514"/>
      <c r="BR10" s="514"/>
      <c r="BS10" s="514"/>
      <c r="BT10" s="514"/>
      <c r="BU10" s="514"/>
      <c r="BV10" s="514"/>
      <c r="BW10" s="514"/>
      <c r="BX10" s="514"/>
      <c r="BY10" s="514"/>
      <c r="BZ10" s="514"/>
      <c r="CA10" s="514"/>
      <c r="CB10" s="514"/>
      <c r="CC10" s="514"/>
      <c r="CD10" s="514"/>
      <c r="CE10" s="514"/>
      <c r="CF10" s="514"/>
      <c r="CG10" s="514"/>
      <c r="CH10" s="514"/>
      <c r="CI10" s="514"/>
      <c r="CJ10" s="514"/>
      <c r="CK10" s="514"/>
      <c r="CL10" s="514"/>
      <c r="CM10" s="514"/>
      <c r="CN10" s="514"/>
      <c r="CO10" s="514"/>
      <c r="CP10" s="514"/>
      <c r="CQ10" s="514"/>
      <c r="CR10" s="514"/>
      <c r="CS10" s="514"/>
      <c r="CT10" s="514"/>
      <c r="CU10" s="514"/>
      <c r="CV10" s="514"/>
      <c r="CW10" s="514"/>
      <c r="CX10" s="514"/>
      <c r="CY10" s="514"/>
      <c r="CZ10" s="514"/>
      <c r="DA10" s="514"/>
      <c r="DB10" s="514"/>
      <c r="DC10" s="514"/>
      <c r="DD10" s="514"/>
      <c r="DE10" s="514"/>
      <c r="DF10" s="514"/>
      <c r="DG10" s="514"/>
      <c r="DH10" s="514"/>
      <c r="DI10" s="514"/>
      <c r="DJ10" s="514"/>
      <c r="DK10" s="514"/>
      <c r="DL10" s="514"/>
      <c r="DM10" s="514"/>
      <c r="DN10" s="514"/>
      <c r="DO10" s="514"/>
      <c r="DP10" s="514"/>
      <c r="DQ10" s="514"/>
      <c r="DR10" s="514"/>
      <c r="DS10" s="514"/>
      <c r="DT10" s="514"/>
      <c r="DU10" s="514"/>
      <c r="DV10" s="514"/>
      <c r="DW10" s="514"/>
      <c r="DX10" s="514"/>
      <c r="DY10" s="514"/>
      <c r="DZ10" s="514"/>
      <c r="EA10" s="514"/>
      <c r="EB10" s="514"/>
      <c r="EC10" s="514"/>
      <c r="ED10" s="514"/>
      <c r="EE10" s="514"/>
      <c r="EF10" s="514"/>
      <c r="EG10" s="514"/>
      <c r="EH10" s="514"/>
      <c r="EI10" s="514"/>
      <c r="EJ10" s="514"/>
      <c r="EK10" s="514"/>
      <c r="EL10" s="514"/>
      <c r="EM10" s="514"/>
      <c r="EN10" s="514"/>
      <c r="EO10" s="514"/>
      <c r="EP10" s="514"/>
      <c r="EQ10" s="514"/>
      <c r="ER10" s="514"/>
      <c r="ES10" s="514"/>
      <c r="ET10" s="514"/>
      <c r="EU10" s="514"/>
      <c r="EV10" s="514"/>
      <c r="EW10" s="514"/>
      <c r="EX10" s="514"/>
      <c r="EY10" s="514"/>
      <c r="EZ10" s="514"/>
      <c r="FA10" s="514"/>
      <c r="FB10" s="514"/>
      <c r="FC10" s="514"/>
      <c r="FD10" s="514"/>
      <c r="FE10" s="514"/>
      <c r="FF10" s="514"/>
      <c r="FG10" s="514"/>
      <c r="FH10" s="514"/>
      <c r="FI10" s="514"/>
      <c r="FJ10" s="514"/>
      <c r="FK10" s="514"/>
      <c r="FL10" s="514"/>
      <c r="FM10" s="514"/>
    </row>
    <row r="11" spans="1:169" s="15" customFormat="1" ht="23.1" customHeight="1">
      <c r="A11" s="21" t="s">
        <v>30</v>
      </c>
      <c r="B11" s="512">
        <v>9.5165930438579505</v>
      </c>
      <c r="C11" s="512">
        <v>3.9380906735786425</v>
      </c>
      <c r="D11" s="512">
        <v>80.027820267240429</v>
      </c>
      <c r="E11" s="512">
        <v>2.3465297923251822</v>
      </c>
      <c r="F11" s="512" t="s">
        <v>67</v>
      </c>
      <c r="G11" s="512">
        <v>0.79759148949964265</v>
      </c>
      <c r="H11" s="512">
        <v>3.3733747334981508</v>
      </c>
      <c r="I11" s="513">
        <v>2516013.2717300002</v>
      </c>
      <c r="J11" s="514"/>
      <c r="K11" s="514"/>
      <c r="L11" s="514"/>
      <c r="M11" s="514"/>
      <c r="N11" s="514"/>
      <c r="O11" s="514"/>
      <c r="P11" s="514"/>
      <c r="Q11" s="514"/>
      <c r="R11" s="514"/>
      <c r="S11" s="515"/>
      <c r="T11" s="515"/>
      <c r="U11" s="515"/>
      <c r="V11" s="515"/>
      <c r="W11" s="515"/>
      <c r="X11" s="515"/>
      <c r="Y11" s="515"/>
      <c r="Z11" s="515"/>
      <c r="AA11" s="515"/>
      <c r="AB11" s="514"/>
      <c r="AC11" s="514"/>
      <c r="AD11" s="514"/>
      <c r="AE11" s="514"/>
      <c r="AF11" s="514"/>
      <c r="AG11" s="514"/>
      <c r="AH11" s="514"/>
      <c r="AI11" s="514"/>
      <c r="AJ11" s="514"/>
      <c r="AK11" s="514"/>
      <c r="AL11" s="514"/>
      <c r="AM11" s="514"/>
      <c r="AN11" s="514"/>
      <c r="AO11" s="514"/>
      <c r="AP11" s="514"/>
      <c r="AQ11" s="514"/>
      <c r="AR11" s="514"/>
      <c r="AS11" s="514"/>
      <c r="AT11" s="514"/>
      <c r="AU11" s="514"/>
      <c r="AV11" s="514"/>
      <c r="AW11" s="514"/>
      <c r="AX11" s="514"/>
      <c r="AY11" s="514"/>
      <c r="AZ11" s="514"/>
      <c r="BA11" s="514"/>
      <c r="BB11" s="514"/>
      <c r="BC11" s="514"/>
      <c r="BD11" s="514"/>
      <c r="BE11" s="514"/>
      <c r="BF11" s="514"/>
      <c r="BG11" s="514"/>
      <c r="BH11" s="514"/>
      <c r="BI11" s="514"/>
      <c r="BJ11" s="514"/>
      <c r="BK11" s="514"/>
      <c r="BL11" s="514"/>
      <c r="BM11" s="514"/>
      <c r="BN11" s="514"/>
      <c r="BO11" s="514"/>
      <c r="BP11" s="514"/>
      <c r="BQ11" s="514"/>
      <c r="BR11" s="514"/>
      <c r="BS11" s="514"/>
      <c r="BT11" s="514"/>
      <c r="BU11" s="514"/>
      <c r="BV11" s="514"/>
      <c r="BW11" s="514"/>
      <c r="BX11" s="514"/>
      <c r="BY11" s="514"/>
      <c r="BZ11" s="514"/>
      <c r="CA11" s="514"/>
      <c r="CB11" s="514"/>
      <c r="CC11" s="514"/>
      <c r="CD11" s="514"/>
      <c r="CE11" s="514"/>
      <c r="CF11" s="514"/>
      <c r="CG11" s="514"/>
      <c r="CH11" s="514"/>
      <c r="CI11" s="514"/>
      <c r="CJ11" s="514"/>
      <c r="CK11" s="514"/>
      <c r="CL11" s="514"/>
      <c r="CM11" s="514"/>
      <c r="CN11" s="514"/>
      <c r="CO11" s="514"/>
      <c r="CP11" s="514"/>
      <c r="CQ11" s="514"/>
      <c r="CR11" s="514"/>
      <c r="CS11" s="514"/>
      <c r="CT11" s="514"/>
      <c r="CU11" s="514"/>
      <c r="CV11" s="514"/>
      <c r="CW11" s="514"/>
      <c r="CX11" s="514"/>
      <c r="CY11" s="514"/>
      <c r="CZ11" s="514"/>
      <c r="DA11" s="514"/>
      <c r="DB11" s="514"/>
      <c r="DC11" s="514"/>
      <c r="DD11" s="514"/>
      <c r="DE11" s="514"/>
      <c r="DF11" s="514"/>
      <c r="DG11" s="514"/>
      <c r="DH11" s="514"/>
      <c r="DI11" s="514"/>
      <c r="DJ11" s="514"/>
      <c r="DK11" s="514"/>
      <c r="DL11" s="514"/>
      <c r="DM11" s="514"/>
      <c r="DN11" s="514"/>
      <c r="DO11" s="514"/>
      <c r="DP11" s="514"/>
      <c r="DQ11" s="514"/>
      <c r="DR11" s="514"/>
      <c r="DS11" s="514"/>
      <c r="DT11" s="514"/>
      <c r="DU11" s="514"/>
      <c r="DV11" s="514"/>
      <c r="DW11" s="514"/>
      <c r="DX11" s="514"/>
      <c r="DY11" s="514"/>
      <c r="DZ11" s="514"/>
      <c r="EA11" s="514"/>
      <c r="EB11" s="514"/>
      <c r="EC11" s="514"/>
      <c r="ED11" s="514"/>
      <c r="EE11" s="514"/>
      <c r="EF11" s="514"/>
      <c r="EG11" s="514"/>
      <c r="EH11" s="514"/>
      <c r="EI11" s="514"/>
      <c r="EJ11" s="514"/>
      <c r="EK11" s="514"/>
      <c r="EL11" s="514"/>
      <c r="EM11" s="514"/>
      <c r="EN11" s="514"/>
      <c r="EO11" s="514"/>
      <c r="EP11" s="514"/>
      <c r="EQ11" s="514"/>
      <c r="ER11" s="514"/>
      <c r="ES11" s="514"/>
      <c r="ET11" s="514"/>
      <c r="EU11" s="514"/>
      <c r="EV11" s="514"/>
      <c r="EW11" s="514"/>
      <c r="EX11" s="514"/>
      <c r="EY11" s="514"/>
      <c r="EZ11" s="514"/>
      <c r="FA11" s="514"/>
      <c r="FB11" s="514"/>
      <c r="FC11" s="514"/>
      <c r="FD11" s="514"/>
      <c r="FE11" s="514"/>
      <c r="FF11" s="514"/>
      <c r="FG11" s="514"/>
      <c r="FH11" s="514"/>
      <c r="FI11" s="514"/>
      <c r="FJ11" s="514"/>
      <c r="FK11" s="514"/>
      <c r="FL11" s="514"/>
      <c r="FM11" s="514"/>
    </row>
    <row r="12" spans="1:169" s="15" customFormat="1" ht="23.1" customHeight="1">
      <c r="A12" s="21" t="s">
        <v>31</v>
      </c>
      <c r="B12" s="512">
        <v>9.6547967481244701</v>
      </c>
      <c r="C12" s="512">
        <v>12.209084261765939</v>
      </c>
      <c r="D12" s="512">
        <v>67.372416683286261</v>
      </c>
      <c r="E12" s="512">
        <v>4.2438271725204162</v>
      </c>
      <c r="F12" s="512">
        <v>1.9278263143111811E-2</v>
      </c>
      <c r="G12" s="512">
        <v>0.12693111316090064</v>
      </c>
      <c r="H12" s="512">
        <v>6.3736657579988965</v>
      </c>
      <c r="I12" s="513">
        <v>1624807.7312500002</v>
      </c>
      <c r="J12" s="514"/>
      <c r="K12" s="514"/>
      <c r="L12" s="514"/>
      <c r="M12" s="514"/>
      <c r="N12" s="514"/>
      <c r="O12" s="514"/>
      <c r="P12" s="514"/>
      <c r="Q12" s="514"/>
      <c r="R12" s="514"/>
      <c r="S12" s="515"/>
      <c r="T12" s="515"/>
      <c r="U12" s="515"/>
      <c r="V12" s="515"/>
      <c r="W12" s="515"/>
      <c r="X12" s="515"/>
      <c r="Y12" s="515"/>
      <c r="Z12" s="515"/>
      <c r="AA12" s="515"/>
      <c r="AB12" s="514"/>
      <c r="AC12" s="514"/>
      <c r="AD12" s="514"/>
      <c r="AE12" s="514"/>
      <c r="AF12" s="514"/>
      <c r="AG12" s="514"/>
      <c r="AH12" s="514"/>
      <c r="AI12" s="514"/>
      <c r="AJ12" s="514"/>
      <c r="AK12" s="514"/>
      <c r="AL12" s="514"/>
      <c r="AM12" s="514"/>
      <c r="AN12" s="514"/>
      <c r="AO12" s="514"/>
      <c r="AP12" s="514"/>
      <c r="AQ12" s="514"/>
      <c r="AR12" s="514"/>
      <c r="AS12" s="514"/>
      <c r="AT12" s="514"/>
      <c r="AU12" s="514"/>
      <c r="AV12" s="514"/>
      <c r="AW12" s="514"/>
      <c r="AX12" s="514"/>
      <c r="AY12" s="514"/>
      <c r="AZ12" s="514"/>
      <c r="BA12" s="514"/>
      <c r="BB12" s="514"/>
      <c r="BC12" s="514"/>
      <c r="BD12" s="514"/>
      <c r="BE12" s="514"/>
      <c r="BF12" s="514"/>
      <c r="BG12" s="514"/>
      <c r="BH12" s="514"/>
      <c r="BI12" s="514"/>
      <c r="BJ12" s="514"/>
      <c r="BK12" s="514"/>
      <c r="BL12" s="514"/>
      <c r="BM12" s="514"/>
      <c r="BN12" s="514"/>
      <c r="BO12" s="514"/>
      <c r="BP12" s="514"/>
      <c r="BQ12" s="514"/>
      <c r="BR12" s="514"/>
      <c r="BS12" s="514"/>
      <c r="BT12" s="514"/>
      <c r="BU12" s="514"/>
      <c r="BV12" s="514"/>
      <c r="BW12" s="514"/>
      <c r="BX12" s="514"/>
      <c r="BY12" s="514"/>
      <c r="BZ12" s="514"/>
      <c r="CA12" s="514"/>
      <c r="CB12" s="514"/>
      <c r="CC12" s="514"/>
      <c r="CD12" s="514"/>
      <c r="CE12" s="514"/>
      <c r="CF12" s="514"/>
      <c r="CG12" s="514"/>
      <c r="CH12" s="514"/>
      <c r="CI12" s="514"/>
      <c r="CJ12" s="514"/>
      <c r="CK12" s="514"/>
      <c r="CL12" s="514"/>
      <c r="CM12" s="514"/>
      <c r="CN12" s="514"/>
      <c r="CO12" s="514"/>
      <c r="CP12" s="514"/>
      <c r="CQ12" s="514"/>
      <c r="CR12" s="514"/>
      <c r="CS12" s="514"/>
      <c r="CT12" s="514"/>
      <c r="CU12" s="514"/>
      <c r="CV12" s="514"/>
      <c r="CW12" s="514"/>
      <c r="CX12" s="514"/>
      <c r="CY12" s="514"/>
      <c r="CZ12" s="514"/>
      <c r="DA12" s="514"/>
      <c r="DB12" s="514"/>
      <c r="DC12" s="514"/>
      <c r="DD12" s="514"/>
      <c r="DE12" s="514"/>
      <c r="DF12" s="514"/>
      <c r="DG12" s="514"/>
      <c r="DH12" s="514"/>
      <c r="DI12" s="514"/>
      <c r="DJ12" s="514"/>
      <c r="DK12" s="514"/>
      <c r="DL12" s="514"/>
      <c r="DM12" s="514"/>
      <c r="DN12" s="514"/>
      <c r="DO12" s="514"/>
      <c r="DP12" s="514"/>
      <c r="DQ12" s="514"/>
      <c r="DR12" s="514"/>
      <c r="DS12" s="514"/>
      <c r="DT12" s="514"/>
      <c r="DU12" s="514"/>
      <c r="DV12" s="514"/>
      <c r="DW12" s="514"/>
      <c r="DX12" s="514"/>
      <c r="DY12" s="514"/>
      <c r="DZ12" s="514"/>
      <c r="EA12" s="514"/>
      <c r="EB12" s="514"/>
      <c r="EC12" s="514"/>
      <c r="ED12" s="514"/>
      <c r="EE12" s="514"/>
      <c r="EF12" s="514"/>
      <c r="EG12" s="514"/>
      <c r="EH12" s="514"/>
      <c r="EI12" s="514"/>
      <c r="EJ12" s="514"/>
      <c r="EK12" s="514"/>
      <c r="EL12" s="514"/>
      <c r="EM12" s="514"/>
      <c r="EN12" s="514"/>
      <c r="EO12" s="514"/>
      <c r="EP12" s="514"/>
      <c r="EQ12" s="514"/>
      <c r="ER12" s="514"/>
      <c r="ES12" s="514"/>
      <c r="ET12" s="514"/>
      <c r="EU12" s="514"/>
      <c r="EV12" s="514"/>
      <c r="EW12" s="514"/>
      <c r="EX12" s="514"/>
      <c r="EY12" s="514"/>
      <c r="EZ12" s="514"/>
      <c r="FA12" s="514"/>
      <c r="FB12" s="514"/>
      <c r="FC12" s="514"/>
      <c r="FD12" s="514"/>
      <c r="FE12" s="514"/>
      <c r="FF12" s="514"/>
      <c r="FG12" s="514"/>
      <c r="FH12" s="514"/>
      <c r="FI12" s="514"/>
      <c r="FJ12" s="514"/>
      <c r="FK12" s="514"/>
      <c r="FL12" s="514"/>
      <c r="FM12" s="514"/>
    </row>
    <row r="13" spans="1:169" s="15" customFormat="1" ht="23.1" customHeight="1">
      <c r="A13" s="21" t="s">
        <v>32</v>
      </c>
      <c r="B13" s="512">
        <v>30.29281854598948</v>
      </c>
      <c r="C13" s="512">
        <v>2.703750329326212</v>
      </c>
      <c r="D13" s="512">
        <v>52.957030061999447</v>
      </c>
      <c r="E13" s="512">
        <v>2.233149311736359</v>
      </c>
      <c r="F13" s="512">
        <v>0.12875287443111452</v>
      </c>
      <c r="G13" s="512">
        <v>3.1647996264585565</v>
      </c>
      <c r="H13" s="512">
        <v>8.5196992500588262</v>
      </c>
      <c r="I13" s="513">
        <v>400608.14353</v>
      </c>
      <c r="J13" s="514"/>
      <c r="K13" s="514"/>
      <c r="L13" s="514"/>
      <c r="M13" s="514"/>
      <c r="N13" s="514"/>
      <c r="O13" s="514"/>
      <c r="P13" s="514"/>
      <c r="Q13" s="514"/>
      <c r="R13" s="514"/>
      <c r="S13" s="515"/>
      <c r="T13" s="515"/>
      <c r="U13" s="515"/>
      <c r="V13" s="515"/>
      <c r="W13" s="515"/>
      <c r="X13" s="515"/>
      <c r="Y13" s="515"/>
      <c r="Z13" s="515"/>
      <c r="AA13" s="515"/>
      <c r="AB13" s="514"/>
      <c r="AC13" s="514"/>
      <c r="AD13" s="514"/>
      <c r="AE13" s="514"/>
      <c r="AF13" s="514"/>
      <c r="AG13" s="514"/>
      <c r="AH13" s="514"/>
      <c r="AI13" s="514"/>
      <c r="AJ13" s="514"/>
      <c r="AK13" s="514"/>
      <c r="AL13" s="514"/>
      <c r="AM13" s="514"/>
      <c r="AN13" s="514"/>
      <c r="AO13" s="514"/>
      <c r="AP13" s="514"/>
      <c r="AQ13" s="514"/>
      <c r="AR13" s="514"/>
      <c r="AS13" s="514"/>
      <c r="AT13" s="514"/>
      <c r="AU13" s="514"/>
      <c r="AV13" s="514"/>
      <c r="AW13" s="514"/>
      <c r="AX13" s="514"/>
      <c r="AY13" s="514"/>
      <c r="AZ13" s="514"/>
      <c r="BA13" s="514"/>
      <c r="BB13" s="514"/>
      <c r="BC13" s="514"/>
      <c r="BD13" s="514"/>
      <c r="BE13" s="514"/>
      <c r="BF13" s="514"/>
      <c r="BG13" s="514"/>
      <c r="BH13" s="514"/>
      <c r="BI13" s="514"/>
      <c r="BJ13" s="514"/>
      <c r="BK13" s="514"/>
      <c r="BL13" s="514"/>
      <c r="BM13" s="514"/>
      <c r="BN13" s="514"/>
      <c r="BO13" s="514"/>
      <c r="BP13" s="514"/>
      <c r="BQ13" s="514"/>
      <c r="BR13" s="514"/>
      <c r="BS13" s="514"/>
      <c r="BT13" s="514"/>
      <c r="BU13" s="514"/>
      <c r="BV13" s="514"/>
      <c r="BW13" s="514"/>
      <c r="BX13" s="514"/>
      <c r="BY13" s="514"/>
      <c r="BZ13" s="514"/>
      <c r="CA13" s="514"/>
      <c r="CB13" s="514"/>
      <c r="CC13" s="514"/>
      <c r="CD13" s="514"/>
      <c r="CE13" s="514"/>
      <c r="CF13" s="514"/>
      <c r="CG13" s="514"/>
      <c r="CH13" s="514"/>
      <c r="CI13" s="514"/>
      <c r="CJ13" s="514"/>
      <c r="CK13" s="514"/>
      <c r="CL13" s="514"/>
      <c r="CM13" s="514"/>
      <c r="CN13" s="514"/>
      <c r="CO13" s="514"/>
      <c r="CP13" s="514"/>
      <c r="CQ13" s="514"/>
      <c r="CR13" s="514"/>
      <c r="CS13" s="514"/>
      <c r="CT13" s="514"/>
      <c r="CU13" s="514"/>
      <c r="CV13" s="514"/>
      <c r="CW13" s="514"/>
      <c r="CX13" s="514"/>
      <c r="CY13" s="514"/>
      <c r="CZ13" s="514"/>
      <c r="DA13" s="514"/>
      <c r="DB13" s="514"/>
      <c r="DC13" s="514"/>
      <c r="DD13" s="514"/>
      <c r="DE13" s="514"/>
      <c r="DF13" s="514"/>
      <c r="DG13" s="514"/>
      <c r="DH13" s="514"/>
      <c r="DI13" s="514"/>
      <c r="DJ13" s="514"/>
      <c r="DK13" s="514"/>
      <c r="DL13" s="514"/>
      <c r="DM13" s="514"/>
      <c r="DN13" s="514"/>
      <c r="DO13" s="514"/>
      <c r="DP13" s="514"/>
      <c r="DQ13" s="514"/>
      <c r="DR13" s="514"/>
      <c r="DS13" s="514"/>
      <c r="DT13" s="514"/>
      <c r="DU13" s="514"/>
      <c r="DV13" s="514"/>
      <c r="DW13" s="514"/>
      <c r="DX13" s="514"/>
      <c r="DY13" s="514"/>
      <c r="DZ13" s="514"/>
      <c r="EA13" s="514"/>
      <c r="EB13" s="514"/>
      <c r="EC13" s="514"/>
      <c r="ED13" s="514"/>
      <c r="EE13" s="514"/>
      <c r="EF13" s="514"/>
      <c r="EG13" s="514"/>
      <c r="EH13" s="514"/>
      <c r="EI13" s="514"/>
      <c r="EJ13" s="514"/>
      <c r="EK13" s="514"/>
      <c r="EL13" s="514"/>
      <c r="EM13" s="514"/>
      <c r="EN13" s="514"/>
      <c r="EO13" s="514"/>
      <c r="EP13" s="514"/>
      <c r="EQ13" s="514"/>
      <c r="ER13" s="514"/>
      <c r="ES13" s="514"/>
      <c r="ET13" s="514"/>
      <c r="EU13" s="514"/>
      <c r="EV13" s="514"/>
      <c r="EW13" s="514"/>
      <c r="EX13" s="514"/>
      <c r="EY13" s="514"/>
      <c r="EZ13" s="514"/>
      <c r="FA13" s="514"/>
      <c r="FB13" s="514"/>
      <c r="FC13" s="514"/>
      <c r="FD13" s="514"/>
      <c r="FE13" s="514"/>
      <c r="FF13" s="514"/>
      <c r="FG13" s="514"/>
      <c r="FH13" s="514"/>
      <c r="FI13" s="514"/>
      <c r="FJ13" s="514"/>
      <c r="FK13" s="514"/>
      <c r="FL13" s="514"/>
      <c r="FM13" s="514"/>
    </row>
    <row r="14" spans="1:169" s="15" customFormat="1" ht="23.1" customHeight="1">
      <c r="A14" s="21" t="s">
        <v>33</v>
      </c>
      <c r="B14" s="512">
        <v>23.275659255899285</v>
      </c>
      <c r="C14" s="512" t="s">
        <v>67</v>
      </c>
      <c r="D14" s="512">
        <v>63.422923430727749</v>
      </c>
      <c r="E14" s="512">
        <v>8.3260692475826836</v>
      </c>
      <c r="F14" s="512" t="s">
        <v>67</v>
      </c>
      <c r="G14" s="512">
        <v>0.33136030066697242</v>
      </c>
      <c r="H14" s="512">
        <v>4.6439877651233079</v>
      </c>
      <c r="I14" s="513">
        <v>2068194.72526</v>
      </c>
      <c r="J14" s="514"/>
      <c r="K14" s="514"/>
      <c r="L14" s="514"/>
      <c r="M14" s="514"/>
      <c r="N14" s="514"/>
      <c r="O14" s="514"/>
      <c r="P14" s="514"/>
      <c r="Q14" s="514"/>
      <c r="R14" s="514"/>
      <c r="S14" s="515"/>
      <c r="T14" s="515"/>
      <c r="U14" s="515"/>
      <c r="V14" s="515"/>
      <c r="W14" s="515"/>
      <c r="X14" s="515"/>
      <c r="Y14" s="515"/>
      <c r="Z14" s="515"/>
      <c r="AA14" s="515"/>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4"/>
      <c r="AY14" s="514"/>
      <c r="AZ14" s="514"/>
      <c r="BA14" s="514"/>
      <c r="BB14" s="514"/>
      <c r="BC14" s="514"/>
      <c r="BD14" s="514"/>
      <c r="BE14" s="514"/>
      <c r="BF14" s="514"/>
      <c r="BG14" s="514"/>
      <c r="BH14" s="514"/>
      <c r="BI14" s="514"/>
      <c r="BJ14" s="514"/>
      <c r="BK14" s="514"/>
      <c r="BL14" s="514"/>
      <c r="BM14" s="514"/>
      <c r="BN14" s="514"/>
      <c r="BO14" s="514"/>
      <c r="BP14" s="514"/>
      <c r="BQ14" s="514"/>
      <c r="BR14" s="514"/>
      <c r="BS14" s="514"/>
      <c r="BT14" s="514"/>
      <c r="BU14" s="514"/>
      <c r="BV14" s="514"/>
      <c r="BW14" s="514"/>
      <c r="BX14" s="514"/>
      <c r="BY14" s="514"/>
      <c r="BZ14" s="514"/>
      <c r="CA14" s="514"/>
      <c r="CB14" s="514"/>
      <c r="CC14" s="514"/>
      <c r="CD14" s="514"/>
      <c r="CE14" s="514"/>
      <c r="CF14" s="514"/>
      <c r="CG14" s="514"/>
      <c r="CH14" s="514"/>
      <c r="CI14" s="514"/>
      <c r="CJ14" s="514"/>
      <c r="CK14" s="514"/>
      <c r="CL14" s="514"/>
      <c r="CM14" s="514"/>
      <c r="CN14" s="514"/>
      <c r="CO14" s="514"/>
      <c r="CP14" s="514"/>
      <c r="CQ14" s="514"/>
      <c r="CR14" s="514"/>
      <c r="CS14" s="514"/>
      <c r="CT14" s="514"/>
      <c r="CU14" s="514"/>
      <c r="CV14" s="514"/>
      <c r="CW14" s="514"/>
      <c r="CX14" s="514"/>
      <c r="CY14" s="514"/>
      <c r="CZ14" s="514"/>
      <c r="DA14" s="514"/>
      <c r="DB14" s="514"/>
      <c r="DC14" s="514"/>
      <c r="DD14" s="514"/>
      <c r="DE14" s="514"/>
      <c r="DF14" s="514"/>
      <c r="DG14" s="514"/>
      <c r="DH14" s="514"/>
      <c r="DI14" s="514"/>
      <c r="DJ14" s="514"/>
      <c r="DK14" s="514"/>
      <c r="DL14" s="514"/>
      <c r="DM14" s="514"/>
      <c r="DN14" s="514"/>
      <c r="DO14" s="514"/>
      <c r="DP14" s="514"/>
      <c r="DQ14" s="514"/>
      <c r="DR14" s="514"/>
      <c r="DS14" s="514"/>
      <c r="DT14" s="514"/>
      <c r="DU14" s="514"/>
      <c r="DV14" s="514"/>
      <c r="DW14" s="514"/>
      <c r="DX14" s="514"/>
      <c r="DY14" s="514"/>
      <c r="DZ14" s="514"/>
      <c r="EA14" s="514"/>
      <c r="EB14" s="514"/>
      <c r="EC14" s="514"/>
      <c r="ED14" s="514"/>
      <c r="EE14" s="514"/>
      <c r="EF14" s="514"/>
      <c r="EG14" s="514"/>
      <c r="EH14" s="514"/>
      <c r="EI14" s="514"/>
      <c r="EJ14" s="514"/>
      <c r="EK14" s="514"/>
      <c r="EL14" s="514"/>
      <c r="EM14" s="514"/>
      <c r="EN14" s="514"/>
      <c r="EO14" s="514"/>
      <c r="EP14" s="514"/>
      <c r="EQ14" s="514"/>
      <c r="ER14" s="514"/>
      <c r="ES14" s="514"/>
      <c r="ET14" s="514"/>
      <c r="EU14" s="514"/>
      <c r="EV14" s="514"/>
      <c r="EW14" s="514"/>
      <c r="EX14" s="514"/>
      <c r="EY14" s="514"/>
      <c r="EZ14" s="514"/>
      <c r="FA14" s="514"/>
      <c r="FB14" s="514"/>
      <c r="FC14" s="514"/>
      <c r="FD14" s="514"/>
      <c r="FE14" s="514"/>
      <c r="FF14" s="514"/>
      <c r="FG14" s="514"/>
      <c r="FH14" s="514"/>
      <c r="FI14" s="514"/>
      <c r="FJ14" s="514"/>
      <c r="FK14" s="514"/>
      <c r="FL14" s="514"/>
      <c r="FM14" s="514"/>
    </row>
    <row r="15" spans="1:169" s="15" customFormat="1" ht="23.1" customHeight="1">
      <c r="A15" s="85" t="s">
        <v>34</v>
      </c>
      <c r="B15" s="512">
        <v>3.8844306384772502</v>
      </c>
      <c r="C15" s="512">
        <v>0.28894714741290678</v>
      </c>
      <c r="D15" s="512">
        <v>88.300543515432352</v>
      </c>
      <c r="E15" s="512">
        <v>1.8662738849403127</v>
      </c>
      <c r="F15" s="512" t="s">
        <v>67</v>
      </c>
      <c r="G15" s="512">
        <v>0.42507323788609513</v>
      </c>
      <c r="H15" s="512">
        <v>5.2347315758510824</v>
      </c>
      <c r="I15" s="513">
        <v>1527358.5634999999</v>
      </c>
      <c r="J15" s="514"/>
      <c r="K15" s="514"/>
      <c r="L15" s="514"/>
      <c r="M15" s="514"/>
      <c r="N15" s="514"/>
      <c r="O15" s="514"/>
      <c r="P15" s="514"/>
      <c r="Q15" s="514"/>
      <c r="R15" s="514"/>
      <c r="S15" s="515"/>
      <c r="T15" s="515"/>
      <c r="U15" s="515"/>
      <c r="V15" s="515"/>
      <c r="W15" s="515"/>
      <c r="X15" s="515"/>
      <c r="Y15" s="515"/>
      <c r="Z15" s="515"/>
      <c r="AA15" s="515"/>
      <c r="AB15" s="514"/>
      <c r="AC15" s="514"/>
      <c r="AD15" s="514"/>
      <c r="AE15" s="514"/>
      <c r="AF15" s="514"/>
      <c r="AG15" s="514"/>
      <c r="AH15" s="514"/>
      <c r="AI15" s="514"/>
      <c r="AJ15" s="514"/>
      <c r="AK15" s="514"/>
      <c r="AL15" s="514"/>
      <c r="AM15" s="514"/>
      <c r="AN15" s="514"/>
      <c r="AO15" s="514"/>
      <c r="AP15" s="514"/>
      <c r="AQ15" s="514"/>
      <c r="AR15" s="514"/>
      <c r="AS15" s="514"/>
      <c r="AT15" s="514"/>
      <c r="AU15" s="514"/>
      <c r="AV15" s="514"/>
      <c r="AW15" s="514"/>
      <c r="AX15" s="514"/>
      <c r="AY15" s="514"/>
      <c r="AZ15" s="514"/>
      <c r="BA15" s="514"/>
      <c r="BB15" s="514"/>
      <c r="BC15" s="514"/>
      <c r="BD15" s="514"/>
      <c r="BE15" s="514"/>
      <c r="BF15" s="514"/>
      <c r="BG15" s="514"/>
      <c r="BH15" s="514"/>
      <c r="BI15" s="514"/>
      <c r="BJ15" s="514"/>
      <c r="BK15" s="514"/>
      <c r="BL15" s="514"/>
      <c r="BM15" s="514"/>
      <c r="BN15" s="514"/>
      <c r="BO15" s="514"/>
      <c r="BP15" s="514"/>
      <c r="BQ15" s="514"/>
      <c r="BR15" s="514"/>
      <c r="BS15" s="514"/>
      <c r="BT15" s="514"/>
      <c r="BU15" s="514"/>
      <c r="BV15" s="514"/>
      <c r="BW15" s="514"/>
      <c r="BX15" s="514"/>
      <c r="BY15" s="514"/>
      <c r="BZ15" s="514"/>
      <c r="CA15" s="514"/>
      <c r="CB15" s="514"/>
      <c r="CC15" s="514"/>
      <c r="CD15" s="514"/>
      <c r="CE15" s="514"/>
      <c r="CF15" s="514"/>
      <c r="CG15" s="514"/>
      <c r="CH15" s="514"/>
      <c r="CI15" s="514"/>
      <c r="CJ15" s="514"/>
      <c r="CK15" s="514"/>
      <c r="CL15" s="514"/>
      <c r="CM15" s="514"/>
      <c r="CN15" s="514"/>
      <c r="CO15" s="514"/>
      <c r="CP15" s="514"/>
      <c r="CQ15" s="514"/>
      <c r="CR15" s="514"/>
      <c r="CS15" s="514"/>
      <c r="CT15" s="514"/>
      <c r="CU15" s="514"/>
      <c r="CV15" s="514"/>
      <c r="CW15" s="514"/>
      <c r="CX15" s="514"/>
      <c r="CY15" s="514"/>
      <c r="CZ15" s="514"/>
      <c r="DA15" s="514"/>
      <c r="DB15" s="514"/>
      <c r="DC15" s="514"/>
      <c r="DD15" s="514"/>
      <c r="DE15" s="514"/>
      <c r="DF15" s="514"/>
      <c r="DG15" s="514"/>
      <c r="DH15" s="514"/>
      <c r="DI15" s="514"/>
      <c r="DJ15" s="514"/>
      <c r="DK15" s="514"/>
      <c r="DL15" s="514"/>
      <c r="DM15" s="514"/>
      <c r="DN15" s="514"/>
      <c r="DO15" s="514"/>
      <c r="DP15" s="514"/>
      <c r="DQ15" s="514"/>
      <c r="DR15" s="514"/>
      <c r="DS15" s="514"/>
      <c r="DT15" s="514"/>
      <c r="DU15" s="514"/>
      <c r="DV15" s="514"/>
      <c r="DW15" s="514"/>
      <c r="DX15" s="514"/>
      <c r="DY15" s="514"/>
      <c r="DZ15" s="514"/>
      <c r="EA15" s="514"/>
      <c r="EB15" s="514"/>
      <c r="EC15" s="514"/>
      <c r="ED15" s="514"/>
      <c r="EE15" s="514"/>
      <c r="EF15" s="514"/>
      <c r="EG15" s="514"/>
      <c r="EH15" s="514"/>
      <c r="EI15" s="514"/>
      <c r="EJ15" s="514"/>
      <c r="EK15" s="514"/>
      <c r="EL15" s="514"/>
      <c r="EM15" s="514"/>
      <c r="EN15" s="514"/>
      <c r="EO15" s="514"/>
      <c r="EP15" s="514"/>
      <c r="EQ15" s="514"/>
      <c r="ER15" s="514"/>
      <c r="ES15" s="514"/>
      <c r="ET15" s="514"/>
      <c r="EU15" s="514"/>
      <c r="EV15" s="514"/>
      <c r="EW15" s="514"/>
      <c r="EX15" s="514"/>
      <c r="EY15" s="514"/>
      <c r="EZ15" s="514"/>
      <c r="FA15" s="514"/>
      <c r="FB15" s="514"/>
      <c r="FC15" s="514"/>
      <c r="FD15" s="514"/>
      <c r="FE15" s="514"/>
      <c r="FF15" s="514"/>
      <c r="FG15" s="514"/>
      <c r="FH15" s="514"/>
      <c r="FI15" s="514"/>
      <c r="FJ15" s="514"/>
      <c r="FK15" s="514"/>
      <c r="FL15" s="514"/>
      <c r="FM15" s="514"/>
    </row>
    <row r="16" spans="1:169" s="15" customFormat="1" ht="23.1" customHeight="1">
      <c r="A16" s="85" t="s">
        <v>35</v>
      </c>
      <c r="B16" s="512">
        <v>21.748464689679114</v>
      </c>
      <c r="C16" s="512">
        <v>1.241340252721705</v>
      </c>
      <c r="D16" s="512">
        <v>71.617600383636287</v>
      </c>
      <c r="E16" s="512">
        <v>1.393363614139389</v>
      </c>
      <c r="F16" s="512">
        <v>0.49663501190692005</v>
      </c>
      <c r="G16" s="512">
        <v>1.916070289019367</v>
      </c>
      <c r="H16" s="512">
        <v>1.5865257588972379</v>
      </c>
      <c r="I16" s="513">
        <v>717009.53710999992</v>
      </c>
      <c r="J16" s="514"/>
      <c r="K16" s="514"/>
      <c r="L16" s="514"/>
      <c r="M16" s="514"/>
      <c r="N16" s="514"/>
      <c r="O16" s="514"/>
      <c r="P16" s="514"/>
      <c r="Q16" s="514"/>
      <c r="R16" s="514"/>
      <c r="S16" s="515"/>
      <c r="T16" s="515"/>
      <c r="U16" s="515"/>
      <c r="V16" s="515"/>
      <c r="W16" s="515"/>
      <c r="X16" s="515"/>
      <c r="Y16" s="515"/>
      <c r="Z16" s="515"/>
      <c r="AA16" s="515"/>
      <c r="AB16" s="514"/>
      <c r="AC16" s="514"/>
      <c r="AD16" s="514"/>
      <c r="AE16" s="514"/>
      <c r="AF16" s="514"/>
      <c r="AG16" s="514"/>
      <c r="AH16" s="514"/>
      <c r="AI16" s="514"/>
      <c r="AJ16" s="514"/>
      <c r="AK16" s="514"/>
      <c r="AL16" s="514"/>
      <c r="AM16" s="514"/>
      <c r="AN16" s="514"/>
      <c r="AO16" s="514"/>
      <c r="AP16" s="514"/>
      <c r="AQ16" s="514"/>
      <c r="AR16" s="514"/>
      <c r="AS16" s="514"/>
      <c r="AT16" s="514"/>
      <c r="AU16" s="514"/>
      <c r="AV16" s="514"/>
      <c r="AW16" s="514"/>
      <c r="AX16" s="514"/>
      <c r="AY16" s="514"/>
      <c r="AZ16" s="514"/>
      <c r="BA16" s="514"/>
      <c r="BB16" s="514"/>
      <c r="BC16" s="514"/>
      <c r="BD16" s="514"/>
      <c r="BE16" s="514"/>
      <c r="BF16" s="514"/>
      <c r="BG16" s="514"/>
      <c r="BH16" s="514"/>
      <c r="BI16" s="514"/>
      <c r="BJ16" s="514"/>
      <c r="BK16" s="514"/>
      <c r="BL16" s="514"/>
      <c r="BM16" s="514"/>
      <c r="BN16" s="514"/>
      <c r="BO16" s="514"/>
      <c r="BP16" s="514"/>
      <c r="BQ16" s="514"/>
      <c r="BR16" s="514"/>
      <c r="BS16" s="514"/>
      <c r="BT16" s="514"/>
      <c r="BU16" s="514"/>
      <c r="BV16" s="514"/>
      <c r="BW16" s="514"/>
      <c r="BX16" s="514"/>
      <c r="BY16" s="514"/>
      <c r="BZ16" s="514"/>
      <c r="CA16" s="514"/>
      <c r="CB16" s="514"/>
      <c r="CC16" s="514"/>
      <c r="CD16" s="514"/>
      <c r="CE16" s="514"/>
      <c r="CF16" s="514"/>
      <c r="CG16" s="514"/>
      <c r="CH16" s="514"/>
      <c r="CI16" s="514"/>
      <c r="CJ16" s="514"/>
      <c r="CK16" s="514"/>
      <c r="CL16" s="514"/>
      <c r="CM16" s="514"/>
      <c r="CN16" s="514"/>
      <c r="CO16" s="514"/>
      <c r="CP16" s="514"/>
      <c r="CQ16" s="514"/>
      <c r="CR16" s="514"/>
      <c r="CS16" s="514"/>
      <c r="CT16" s="514"/>
      <c r="CU16" s="514"/>
      <c r="CV16" s="514"/>
      <c r="CW16" s="514"/>
      <c r="CX16" s="514"/>
      <c r="CY16" s="514"/>
      <c r="CZ16" s="514"/>
      <c r="DA16" s="514"/>
      <c r="DB16" s="514"/>
      <c r="DC16" s="514"/>
      <c r="DD16" s="514"/>
      <c r="DE16" s="514"/>
      <c r="DF16" s="514"/>
      <c r="DG16" s="514"/>
      <c r="DH16" s="514"/>
      <c r="DI16" s="514"/>
      <c r="DJ16" s="514"/>
      <c r="DK16" s="514"/>
      <c r="DL16" s="514"/>
      <c r="DM16" s="514"/>
      <c r="DN16" s="514"/>
      <c r="DO16" s="514"/>
      <c r="DP16" s="514"/>
      <c r="DQ16" s="514"/>
      <c r="DR16" s="514"/>
      <c r="DS16" s="514"/>
      <c r="DT16" s="514"/>
      <c r="DU16" s="514"/>
      <c r="DV16" s="514"/>
      <c r="DW16" s="514"/>
      <c r="DX16" s="514"/>
      <c r="DY16" s="514"/>
      <c r="DZ16" s="514"/>
      <c r="EA16" s="514"/>
      <c r="EB16" s="514"/>
      <c r="EC16" s="514"/>
      <c r="ED16" s="514"/>
      <c r="EE16" s="514"/>
      <c r="EF16" s="514"/>
      <c r="EG16" s="514"/>
      <c r="EH16" s="514"/>
      <c r="EI16" s="514"/>
      <c r="EJ16" s="514"/>
      <c r="EK16" s="514"/>
      <c r="EL16" s="514"/>
      <c r="EM16" s="514"/>
      <c r="EN16" s="514"/>
      <c r="EO16" s="514"/>
      <c r="EP16" s="514"/>
      <c r="EQ16" s="514"/>
      <c r="ER16" s="514"/>
      <c r="ES16" s="514"/>
      <c r="ET16" s="514"/>
      <c r="EU16" s="514"/>
      <c r="EV16" s="514"/>
      <c r="EW16" s="514"/>
      <c r="EX16" s="514"/>
      <c r="EY16" s="514"/>
      <c r="EZ16" s="514"/>
      <c r="FA16" s="514"/>
      <c r="FB16" s="514"/>
      <c r="FC16" s="514"/>
      <c r="FD16" s="514"/>
      <c r="FE16" s="514"/>
      <c r="FF16" s="514"/>
      <c r="FG16" s="514"/>
      <c r="FH16" s="514"/>
      <c r="FI16" s="514"/>
      <c r="FJ16" s="514"/>
      <c r="FK16" s="514"/>
      <c r="FL16" s="514"/>
      <c r="FM16" s="514"/>
    </row>
    <row r="17" spans="1:169" s="15" customFormat="1" ht="23.1" customHeight="1">
      <c r="A17" s="85" t="s">
        <v>36</v>
      </c>
      <c r="B17" s="512">
        <v>15.193585305170238</v>
      </c>
      <c r="C17" s="512">
        <v>3.9956898272824198E-3</v>
      </c>
      <c r="D17" s="512">
        <v>50.869681260121865</v>
      </c>
      <c r="E17" s="512">
        <v>1.1866537135164916</v>
      </c>
      <c r="F17" s="512">
        <v>3.746162869520969</v>
      </c>
      <c r="G17" s="512">
        <v>10.679887298756489</v>
      </c>
      <c r="H17" s="512">
        <v>18.320033863086671</v>
      </c>
      <c r="I17" s="513">
        <v>581876.99758999993</v>
      </c>
      <c r="J17" s="514"/>
      <c r="K17" s="514"/>
      <c r="L17" s="514"/>
      <c r="M17" s="514"/>
      <c r="N17" s="514"/>
      <c r="O17" s="514"/>
      <c r="P17" s="514"/>
      <c r="Q17" s="514"/>
      <c r="R17" s="514"/>
      <c r="S17" s="515"/>
      <c r="T17" s="515"/>
      <c r="U17" s="515"/>
      <c r="V17" s="515"/>
      <c r="W17" s="515"/>
      <c r="X17" s="515"/>
      <c r="Y17" s="515"/>
      <c r="Z17" s="515"/>
      <c r="AA17" s="515"/>
      <c r="AB17" s="514"/>
      <c r="AC17" s="514"/>
      <c r="AD17" s="514"/>
      <c r="AE17" s="514"/>
      <c r="AF17" s="514"/>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514"/>
      <c r="BW17" s="514"/>
      <c r="BX17" s="514"/>
      <c r="BY17" s="514"/>
      <c r="BZ17" s="514"/>
      <c r="CA17" s="514"/>
      <c r="CB17" s="514"/>
      <c r="CC17" s="514"/>
      <c r="CD17" s="514"/>
      <c r="CE17" s="514"/>
      <c r="CF17" s="514"/>
      <c r="CG17" s="514"/>
      <c r="CH17" s="514"/>
      <c r="CI17" s="514"/>
      <c r="CJ17" s="514"/>
      <c r="CK17" s="514"/>
      <c r="CL17" s="514"/>
      <c r="CM17" s="514"/>
      <c r="CN17" s="514"/>
      <c r="CO17" s="514"/>
      <c r="CP17" s="514"/>
      <c r="CQ17" s="514"/>
      <c r="CR17" s="514"/>
      <c r="CS17" s="514"/>
      <c r="CT17" s="514"/>
      <c r="CU17" s="514"/>
      <c r="CV17" s="514"/>
      <c r="CW17" s="514"/>
      <c r="CX17" s="514"/>
      <c r="CY17" s="514"/>
      <c r="CZ17" s="514"/>
      <c r="DA17" s="514"/>
      <c r="DB17" s="514"/>
      <c r="DC17" s="514"/>
      <c r="DD17" s="514"/>
      <c r="DE17" s="514"/>
      <c r="DF17" s="514"/>
      <c r="DG17" s="514"/>
      <c r="DH17" s="514"/>
      <c r="DI17" s="514"/>
      <c r="DJ17" s="514"/>
      <c r="DK17" s="514"/>
      <c r="DL17" s="514"/>
      <c r="DM17" s="514"/>
      <c r="DN17" s="514"/>
      <c r="DO17" s="514"/>
      <c r="DP17" s="514"/>
      <c r="DQ17" s="514"/>
      <c r="DR17" s="514"/>
      <c r="DS17" s="514"/>
      <c r="DT17" s="514"/>
      <c r="DU17" s="514"/>
      <c r="DV17" s="514"/>
      <c r="DW17" s="514"/>
      <c r="DX17" s="514"/>
      <c r="DY17" s="514"/>
      <c r="DZ17" s="514"/>
      <c r="EA17" s="514"/>
      <c r="EB17" s="514"/>
      <c r="EC17" s="514"/>
      <c r="ED17" s="514"/>
      <c r="EE17" s="514"/>
      <c r="EF17" s="514"/>
      <c r="EG17" s="514"/>
      <c r="EH17" s="514"/>
      <c r="EI17" s="514"/>
      <c r="EJ17" s="514"/>
      <c r="EK17" s="514"/>
      <c r="EL17" s="514"/>
      <c r="EM17" s="514"/>
      <c r="EN17" s="514"/>
      <c r="EO17" s="514"/>
      <c r="EP17" s="514"/>
      <c r="EQ17" s="514"/>
      <c r="ER17" s="514"/>
      <c r="ES17" s="514"/>
      <c r="ET17" s="514"/>
      <c r="EU17" s="514"/>
      <c r="EV17" s="514"/>
      <c r="EW17" s="514"/>
      <c r="EX17" s="514"/>
      <c r="EY17" s="514"/>
      <c r="EZ17" s="514"/>
      <c r="FA17" s="514"/>
      <c r="FB17" s="514"/>
      <c r="FC17" s="514"/>
      <c r="FD17" s="514"/>
      <c r="FE17" s="514"/>
      <c r="FF17" s="514"/>
      <c r="FG17" s="514"/>
      <c r="FH17" s="514"/>
      <c r="FI17" s="514"/>
      <c r="FJ17" s="514"/>
      <c r="FK17" s="514"/>
      <c r="FL17" s="514"/>
      <c r="FM17" s="514"/>
    </row>
    <row r="18" spans="1:169" s="15" customFormat="1" ht="23.1" customHeight="1">
      <c r="A18" s="85" t="s">
        <v>37</v>
      </c>
      <c r="B18" s="512">
        <v>8.4222453029978848</v>
      </c>
      <c r="C18" s="512">
        <v>1.4015883680306751</v>
      </c>
      <c r="D18" s="512">
        <v>79.175834521665649</v>
      </c>
      <c r="E18" s="512">
        <v>1.592245399787972</v>
      </c>
      <c r="F18" s="512" t="s">
        <v>67</v>
      </c>
      <c r="G18" s="512">
        <v>0.45954105471251189</v>
      </c>
      <c r="H18" s="512">
        <v>8.9485453528052883</v>
      </c>
      <c r="I18" s="513">
        <v>354515.64192000002</v>
      </c>
      <c r="J18" s="514"/>
      <c r="K18" s="514"/>
      <c r="L18" s="514"/>
      <c r="M18" s="514"/>
      <c r="N18" s="514"/>
      <c r="O18" s="514"/>
      <c r="P18" s="514"/>
      <c r="Q18" s="514"/>
      <c r="R18" s="514"/>
      <c r="S18" s="515"/>
      <c r="T18" s="515"/>
      <c r="U18" s="515"/>
      <c r="V18" s="515"/>
      <c r="W18" s="515"/>
      <c r="X18" s="515"/>
      <c r="Y18" s="515"/>
      <c r="Z18" s="515"/>
      <c r="AA18" s="515"/>
      <c r="AB18" s="514"/>
      <c r="AC18" s="514"/>
      <c r="AD18" s="514"/>
      <c r="AE18" s="514"/>
      <c r="AF18" s="514"/>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514"/>
      <c r="CG18" s="514"/>
      <c r="CH18" s="514"/>
      <c r="CI18" s="514"/>
      <c r="CJ18" s="514"/>
      <c r="CK18" s="514"/>
      <c r="CL18" s="514"/>
      <c r="CM18" s="514"/>
      <c r="CN18" s="514"/>
      <c r="CO18" s="514"/>
      <c r="CP18" s="514"/>
      <c r="CQ18" s="514"/>
      <c r="CR18" s="514"/>
      <c r="CS18" s="514"/>
      <c r="CT18" s="514"/>
      <c r="CU18" s="514"/>
      <c r="CV18" s="514"/>
      <c r="CW18" s="514"/>
      <c r="CX18" s="514"/>
      <c r="CY18" s="514"/>
      <c r="CZ18" s="514"/>
      <c r="DA18" s="514"/>
      <c r="DB18" s="514"/>
      <c r="DC18" s="514"/>
      <c r="DD18" s="514"/>
      <c r="DE18" s="514"/>
      <c r="DF18" s="514"/>
      <c r="DG18" s="514"/>
      <c r="DH18" s="514"/>
      <c r="DI18" s="514"/>
      <c r="DJ18" s="514"/>
      <c r="DK18" s="514"/>
      <c r="DL18" s="514"/>
      <c r="DM18" s="514"/>
      <c r="DN18" s="514"/>
      <c r="DO18" s="514"/>
      <c r="DP18" s="514"/>
      <c r="DQ18" s="514"/>
      <c r="DR18" s="514"/>
      <c r="DS18" s="514"/>
      <c r="DT18" s="514"/>
      <c r="DU18" s="514"/>
      <c r="DV18" s="514"/>
      <c r="DW18" s="514"/>
      <c r="DX18" s="514"/>
      <c r="DY18" s="514"/>
      <c r="DZ18" s="514"/>
      <c r="EA18" s="514"/>
      <c r="EB18" s="514"/>
      <c r="EC18" s="514"/>
      <c r="ED18" s="514"/>
      <c r="EE18" s="514"/>
      <c r="EF18" s="514"/>
      <c r="EG18" s="514"/>
      <c r="EH18" s="514"/>
      <c r="EI18" s="514"/>
      <c r="EJ18" s="514"/>
      <c r="EK18" s="514"/>
      <c r="EL18" s="514"/>
      <c r="EM18" s="514"/>
      <c r="EN18" s="514"/>
      <c r="EO18" s="514"/>
      <c r="EP18" s="514"/>
      <c r="EQ18" s="514"/>
      <c r="ER18" s="514"/>
      <c r="ES18" s="514"/>
      <c r="ET18" s="514"/>
      <c r="EU18" s="514"/>
      <c r="EV18" s="514"/>
      <c r="EW18" s="514"/>
      <c r="EX18" s="514"/>
      <c r="EY18" s="514"/>
      <c r="EZ18" s="514"/>
      <c r="FA18" s="514"/>
      <c r="FB18" s="514"/>
      <c r="FC18" s="514"/>
      <c r="FD18" s="514"/>
      <c r="FE18" s="514"/>
      <c r="FF18" s="514"/>
      <c r="FG18" s="514"/>
      <c r="FH18" s="514"/>
      <c r="FI18" s="514"/>
      <c r="FJ18" s="514"/>
      <c r="FK18" s="514"/>
      <c r="FL18" s="514"/>
      <c r="FM18" s="514"/>
    </row>
    <row r="19" spans="1:169" s="15" customFormat="1" ht="36" customHeight="1" thickBot="1">
      <c r="A19" s="90" t="s">
        <v>38</v>
      </c>
      <c r="B19" s="516">
        <v>12.299605284689125</v>
      </c>
      <c r="C19" s="516">
        <v>5.1747311881779883</v>
      </c>
      <c r="D19" s="516">
        <v>73.331174512304443</v>
      </c>
      <c r="E19" s="516">
        <v>2.9104554688042104</v>
      </c>
      <c r="F19" s="516">
        <v>0.15051106929696004</v>
      </c>
      <c r="G19" s="516">
        <v>1.033974514837021</v>
      </c>
      <c r="H19" s="516">
        <v>5.0995479618902557</v>
      </c>
      <c r="I19" s="517">
        <v>17450450.915460002</v>
      </c>
      <c r="J19" s="514"/>
      <c r="K19" s="514"/>
      <c r="L19" s="514"/>
      <c r="M19" s="514"/>
      <c r="N19" s="514"/>
      <c r="O19" s="514"/>
      <c r="P19" s="514"/>
      <c r="Q19" s="514"/>
      <c r="R19" s="514"/>
      <c r="S19" s="515"/>
      <c r="T19" s="515"/>
      <c r="U19" s="515"/>
      <c r="V19" s="515"/>
      <c r="W19" s="515"/>
      <c r="X19" s="515"/>
      <c r="Y19" s="515"/>
      <c r="Z19" s="515"/>
      <c r="AA19" s="515"/>
      <c r="AB19" s="514"/>
      <c r="AC19" s="514"/>
      <c r="AD19" s="514"/>
      <c r="AE19" s="514"/>
      <c r="AF19" s="514"/>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514"/>
      <c r="BW19" s="514"/>
      <c r="BX19" s="514"/>
      <c r="BY19" s="514"/>
      <c r="BZ19" s="514"/>
      <c r="CA19" s="514"/>
      <c r="CB19" s="514"/>
      <c r="CC19" s="514"/>
      <c r="CD19" s="514"/>
      <c r="CE19" s="514"/>
      <c r="CF19" s="514"/>
      <c r="CG19" s="514"/>
      <c r="CH19" s="514"/>
      <c r="CI19" s="514"/>
      <c r="CJ19" s="514"/>
      <c r="CK19" s="514"/>
      <c r="CL19" s="514"/>
      <c r="CM19" s="514"/>
      <c r="CN19" s="514"/>
      <c r="CO19" s="514"/>
      <c r="CP19" s="514"/>
      <c r="CQ19" s="514"/>
      <c r="CR19" s="514"/>
      <c r="CS19" s="514"/>
      <c r="CT19" s="514"/>
      <c r="CU19" s="514"/>
      <c r="CV19" s="514"/>
      <c r="CW19" s="514"/>
      <c r="CX19" s="514"/>
      <c r="CY19" s="514"/>
      <c r="CZ19" s="514"/>
      <c r="DA19" s="514"/>
      <c r="DB19" s="514"/>
      <c r="DC19" s="514"/>
      <c r="DD19" s="514"/>
      <c r="DE19" s="514"/>
      <c r="DF19" s="514"/>
      <c r="DG19" s="514"/>
      <c r="DH19" s="514"/>
      <c r="DI19" s="514"/>
      <c r="DJ19" s="514"/>
      <c r="DK19" s="514"/>
      <c r="DL19" s="514"/>
      <c r="DM19" s="514"/>
      <c r="DN19" s="514"/>
      <c r="DO19" s="514"/>
      <c r="DP19" s="514"/>
      <c r="DQ19" s="514"/>
      <c r="DR19" s="514"/>
      <c r="DS19" s="514"/>
      <c r="DT19" s="514"/>
      <c r="DU19" s="514"/>
      <c r="DV19" s="514"/>
      <c r="DW19" s="514"/>
      <c r="DX19" s="514"/>
      <c r="DY19" s="514"/>
      <c r="DZ19" s="514"/>
      <c r="EA19" s="514"/>
      <c r="EB19" s="514"/>
      <c r="EC19" s="514"/>
      <c r="ED19" s="514"/>
      <c r="EE19" s="514"/>
      <c r="EF19" s="514"/>
      <c r="EG19" s="514"/>
      <c r="EH19" s="514"/>
      <c r="EI19" s="514"/>
      <c r="EJ19" s="514"/>
      <c r="EK19" s="514"/>
      <c r="EL19" s="514"/>
      <c r="EM19" s="514"/>
      <c r="EN19" s="514"/>
      <c r="EO19" s="514"/>
      <c r="EP19" s="514"/>
      <c r="EQ19" s="514"/>
      <c r="ER19" s="514"/>
      <c r="ES19" s="514"/>
      <c r="ET19" s="514"/>
      <c r="EU19" s="514"/>
      <c r="EV19" s="514"/>
      <c r="EW19" s="514"/>
      <c r="EX19" s="514"/>
      <c r="EY19" s="514"/>
      <c r="EZ19" s="514"/>
      <c r="FA19" s="514"/>
      <c r="FB19" s="514"/>
      <c r="FC19" s="514"/>
      <c r="FD19" s="514"/>
      <c r="FE19" s="514"/>
      <c r="FF19" s="514"/>
      <c r="FG19" s="514"/>
      <c r="FH19" s="514"/>
      <c r="FI19" s="514"/>
      <c r="FJ19" s="514"/>
      <c r="FK19" s="514"/>
      <c r="FL19" s="514"/>
      <c r="FM19" s="514"/>
    </row>
    <row r="20" spans="1:169" s="94" customFormat="1" ht="8.25" customHeight="1">
      <c r="A20" s="85"/>
      <c r="B20" s="518"/>
      <c r="C20" s="518"/>
      <c r="D20" s="518"/>
      <c r="E20" s="518"/>
      <c r="F20" s="518"/>
      <c r="G20" s="518"/>
      <c r="H20" s="518"/>
      <c r="I20" s="518"/>
      <c r="J20" s="519"/>
      <c r="K20" s="519"/>
      <c r="L20" s="519"/>
      <c r="M20" s="519"/>
      <c r="N20" s="519"/>
      <c r="O20" s="519"/>
      <c r="P20" s="519"/>
      <c r="Q20" s="519"/>
      <c r="R20" s="515"/>
      <c r="S20" s="515"/>
      <c r="T20" s="515"/>
      <c r="U20" s="515"/>
      <c r="V20" s="515"/>
      <c r="W20" s="515"/>
      <c r="X20" s="515"/>
      <c r="Y20" s="515"/>
      <c r="Z20" s="515"/>
      <c r="AA20" s="519"/>
      <c r="AB20" s="519"/>
      <c r="AC20" s="519"/>
      <c r="AD20" s="519"/>
      <c r="AE20" s="519"/>
      <c r="AF20" s="519"/>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519"/>
      <c r="BW20" s="519"/>
      <c r="BX20" s="519"/>
      <c r="BY20" s="519"/>
      <c r="BZ20" s="519"/>
      <c r="CA20" s="519"/>
      <c r="CB20" s="519"/>
      <c r="CC20" s="519"/>
      <c r="CD20" s="519"/>
      <c r="CE20" s="519"/>
      <c r="CF20" s="519"/>
      <c r="CG20" s="519"/>
      <c r="CH20" s="519"/>
      <c r="CI20" s="519"/>
      <c r="CJ20" s="519"/>
      <c r="CK20" s="519"/>
      <c r="CL20" s="519"/>
      <c r="CM20" s="519"/>
      <c r="CN20" s="519"/>
      <c r="CO20" s="519"/>
      <c r="CP20" s="519"/>
      <c r="CQ20" s="519"/>
      <c r="CR20" s="519"/>
      <c r="CS20" s="519"/>
      <c r="CT20" s="519"/>
      <c r="CU20" s="519"/>
      <c r="CV20" s="519"/>
      <c r="CW20" s="519"/>
      <c r="CX20" s="519"/>
      <c r="CY20" s="519"/>
      <c r="CZ20" s="519"/>
      <c r="DA20" s="519"/>
      <c r="DB20" s="519"/>
      <c r="DC20" s="519"/>
      <c r="DD20" s="519"/>
      <c r="DE20" s="519"/>
      <c r="DF20" s="519"/>
      <c r="DG20" s="519"/>
      <c r="DH20" s="519"/>
      <c r="DI20" s="519"/>
      <c r="DJ20" s="519"/>
      <c r="DK20" s="519"/>
      <c r="DL20" s="519"/>
      <c r="DM20" s="519"/>
      <c r="DN20" s="519"/>
      <c r="DO20" s="519"/>
      <c r="DP20" s="519"/>
      <c r="DQ20" s="519"/>
      <c r="DR20" s="519"/>
      <c r="DS20" s="519"/>
      <c r="DT20" s="519"/>
      <c r="DU20" s="519"/>
      <c r="DV20" s="519"/>
      <c r="DW20" s="519"/>
      <c r="DX20" s="519"/>
      <c r="DY20" s="519"/>
      <c r="DZ20" s="519"/>
      <c r="EA20" s="519"/>
      <c r="EB20" s="519"/>
      <c r="EC20" s="519"/>
      <c r="ED20" s="519"/>
      <c r="EE20" s="519"/>
      <c r="EF20" s="519"/>
      <c r="EG20" s="519"/>
      <c r="EH20" s="519"/>
      <c r="EI20" s="519"/>
      <c r="EJ20" s="519"/>
      <c r="EK20" s="519"/>
      <c r="EL20" s="519"/>
      <c r="EM20" s="519"/>
      <c r="EN20" s="519"/>
      <c r="EO20" s="519"/>
      <c r="EP20" s="519"/>
      <c r="EQ20" s="519"/>
      <c r="ER20" s="519"/>
      <c r="ES20" s="519"/>
      <c r="ET20" s="519"/>
      <c r="EU20" s="519"/>
      <c r="EV20" s="519"/>
      <c r="EW20" s="519"/>
      <c r="EX20" s="519"/>
      <c r="EY20" s="519"/>
      <c r="EZ20" s="519"/>
      <c r="FA20" s="519"/>
      <c r="FB20" s="519"/>
      <c r="FC20" s="519"/>
      <c r="FD20" s="519"/>
      <c r="FE20" s="519"/>
      <c r="FF20" s="519"/>
      <c r="FG20" s="519"/>
      <c r="FH20" s="519"/>
      <c r="FI20" s="519"/>
      <c r="FJ20" s="519"/>
      <c r="FK20" s="519"/>
      <c r="FL20" s="519"/>
    </row>
    <row r="21" spans="1:169" s="524" customFormat="1" ht="12" customHeight="1">
      <c r="A21" s="26" t="s">
        <v>584</v>
      </c>
      <c r="B21" s="520"/>
      <c r="C21" s="520"/>
      <c r="D21" s="520"/>
      <c r="E21" s="520"/>
      <c r="F21" s="520"/>
      <c r="G21" s="520"/>
      <c r="H21" s="521"/>
      <c r="I21" s="514"/>
      <c r="J21" s="522"/>
      <c r="K21" s="522"/>
      <c r="L21" s="522"/>
      <c r="M21" s="522"/>
      <c r="N21" s="522"/>
      <c r="O21" s="522"/>
      <c r="P21" s="522"/>
      <c r="Q21" s="522"/>
      <c r="R21" s="523"/>
      <c r="S21" s="523"/>
      <c r="T21" s="523"/>
      <c r="U21" s="523"/>
      <c r="V21" s="523"/>
      <c r="W21" s="523"/>
      <c r="X21" s="523"/>
      <c r="Y21" s="523"/>
      <c r="Z21" s="523"/>
      <c r="AA21" s="522"/>
      <c r="AB21" s="522"/>
      <c r="AC21" s="522"/>
      <c r="AD21" s="522"/>
      <c r="AE21" s="522"/>
      <c r="AF21" s="522"/>
      <c r="AG21" s="522"/>
      <c r="AH21" s="522"/>
      <c r="AI21" s="522"/>
      <c r="AJ21" s="522"/>
      <c r="AK21" s="522"/>
      <c r="AL21" s="522"/>
      <c r="AM21" s="522"/>
      <c r="AN21" s="522"/>
      <c r="AO21" s="522"/>
      <c r="AP21" s="522"/>
      <c r="AQ21" s="522"/>
      <c r="AR21" s="522"/>
      <c r="AS21" s="522"/>
      <c r="AT21" s="522"/>
      <c r="AU21" s="522"/>
      <c r="AV21" s="522"/>
      <c r="AW21" s="522"/>
      <c r="AX21" s="522"/>
      <c r="AY21" s="522"/>
      <c r="AZ21" s="522"/>
      <c r="BA21" s="522"/>
      <c r="BB21" s="522"/>
      <c r="BC21" s="522"/>
      <c r="BD21" s="522"/>
      <c r="BE21" s="522"/>
      <c r="BF21" s="522"/>
      <c r="BG21" s="522"/>
      <c r="BH21" s="522"/>
      <c r="BI21" s="522"/>
      <c r="BJ21" s="522"/>
      <c r="BK21" s="522"/>
      <c r="BL21" s="522"/>
      <c r="BM21" s="522"/>
      <c r="BN21" s="522"/>
      <c r="BO21" s="522"/>
      <c r="BP21" s="522"/>
      <c r="BQ21" s="522"/>
      <c r="BR21" s="522"/>
      <c r="BS21" s="522"/>
      <c r="BT21" s="522"/>
      <c r="BU21" s="522"/>
      <c r="BV21" s="522"/>
      <c r="BW21" s="522"/>
      <c r="BX21" s="522"/>
      <c r="BY21" s="522"/>
      <c r="BZ21" s="522"/>
      <c r="CA21" s="522"/>
      <c r="CB21" s="522"/>
      <c r="CC21" s="522"/>
      <c r="CD21" s="522"/>
      <c r="CE21" s="522"/>
      <c r="CF21" s="522"/>
      <c r="CG21" s="522"/>
      <c r="CH21" s="522"/>
      <c r="CI21" s="522"/>
      <c r="CJ21" s="522"/>
      <c r="CK21" s="522"/>
      <c r="CL21" s="522"/>
      <c r="CM21" s="522"/>
      <c r="CN21" s="522"/>
      <c r="CO21" s="522"/>
      <c r="CP21" s="522"/>
      <c r="CQ21" s="522"/>
      <c r="CR21" s="522"/>
      <c r="CS21" s="522"/>
      <c r="CT21" s="522"/>
      <c r="CU21" s="522"/>
      <c r="CV21" s="522"/>
      <c r="CW21" s="522"/>
      <c r="CX21" s="522"/>
      <c r="CY21" s="522"/>
      <c r="CZ21" s="522"/>
      <c r="DA21" s="522"/>
      <c r="DB21" s="522"/>
      <c r="DC21" s="522"/>
      <c r="DD21" s="522"/>
      <c r="DE21" s="522"/>
      <c r="DF21" s="522"/>
      <c r="DG21" s="522"/>
      <c r="DH21" s="522"/>
      <c r="DI21" s="522"/>
      <c r="DJ21" s="522"/>
      <c r="DK21" s="522"/>
      <c r="DL21" s="522"/>
      <c r="DM21" s="522"/>
      <c r="DN21" s="522"/>
      <c r="DO21" s="522"/>
      <c r="DP21" s="522"/>
      <c r="DQ21" s="522"/>
      <c r="DR21" s="522"/>
      <c r="DS21" s="522"/>
      <c r="DT21" s="522"/>
      <c r="DU21" s="522"/>
      <c r="DV21" s="522"/>
      <c r="DW21" s="522"/>
      <c r="DX21" s="522"/>
      <c r="DY21" s="522"/>
      <c r="DZ21" s="522"/>
      <c r="EA21" s="522"/>
      <c r="EB21" s="522"/>
      <c r="EC21" s="522"/>
      <c r="ED21" s="522"/>
      <c r="EE21" s="522"/>
      <c r="EF21" s="522"/>
      <c r="EG21" s="522"/>
      <c r="EH21" s="522"/>
      <c r="EI21" s="522"/>
      <c r="EJ21" s="522"/>
      <c r="EK21" s="522"/>
      <c r="EL21" s="522"/>
      <c r="EM21" s="522"/>
      <c r="EN21" s="522"/>
      <c r="EO21" s="522"/>
      <c r="EP21" s="522"/>
      <c r="EQ21" s="522"/>
      <c r="ER21" s="522"/>
      <c r="ES21" s="522"/>
      <c r="ET21" s="522"/>
      <c r="EU21" s="522"/>
      <c r="EV21" s="522"/>
      <c r="EW21" s="522"/>
      <c r="EX21" s="522"/>
      <c r="EY21" s="522"/>
      <c r="EZ21" s="522"/>
      <c r="FA21" s="522"/>
      <c r="FB21" s="522"/>
      <c r="FC21" s="522"/>
      <c r="FD21" s="522"/>
      <c r="FE21" s="522"/>
      <c r="FF21" s="522"/>
      <c r="FG21" s="522"/>
      <c r="FH21" s="522"/>
      <c r="FI21" s="522"/>
      <c r="FJ21" s="522"/>
      <c r="FK21" s="522"/>
      <c r="FL21" s="522"/>
    </row>
    <row r="22" spans="1:169" s="524" customFormat="1" ht="12" customHeight="1">
      <c r="A22" s="26" t="s">
        <v>585</v>
      </c>
      <c r="B22" s="15"/>
      <c r="C22" s="15"/>
      <c r="D22" s="15"/>
      <c r="E22" s="15"/>
      <c r="F22" s="15"/>
      <c r="G22" s="15"/>
      <c r="H22" s="15"/>
      <c r="I22" s="15"/>
      <c r="J22" s="522"/>
      <c r="K22" s="522"/>
      <c r="L22" s="522"/>
      <c r="M22" s="522"/>
      <c r="N22" s="522"/>
      <c r="O22" s="522"/>
      <c r="P22" s="522"/>
      <c r="Q22" s="522"/>
      <c r="R22" s="523"/>
      <c r="S22" s="523"/>
      <c r="T22" s="523"/>
      <c r="U22" s="523"/>
      <c r="V22" s="523"/>
      <c r="W22" s="523"/>
      <c r="X22" s="523"/>
      <c r="Y22" s="523"/>
      <c r="Z22" s="523"/>
      <c r="AA22" s="522"/>
      <c r="AB22" s="522"/>
      <c r="AC22" s="522"/>
      <c r="AD22" s="522"/>
      <c r="AE22" s="522"/>
      <c r="AF22" s="522"/>
      <c r="AG22" s="522"/>
      <c r="AH22" s="522"/>
      <c r="AI22" s="522"/>
      <c r="AJ22" s="522"/>
      <c r="AK22" s="522"/>
      <c r="AL22" s="522"/>
      <c r="AM22" s="522"/>
      <c r="AN22" s="522"/>
      <c r="AO22" s="522"/>
      <c r="AP22" s="522"/>
      <c r="AQ22" s="522"/>
      <c r="AR22" s="522"/>
      <c r="AS22" s="522"/>
      <c r="AT22" s="522"/>
      <c r="AU22" s="522"/>
      <c r="AV22" s="522"/>
      <c r="AW22" s="522"/>
      <c r="AX22" s="522"/>
      <c r="AY22" s="522"/>
      <c r="AZ22" s="522"/>
      <c r="BA22" s="522"/>
      <c r="BB22" s="522"/>
      <c r="BC22" s="522"/>
      <c r="BD22" s="522"/>
      <c r="BE22" s="522"/>
      <c r="BF22" s="522"/>
      <c r="BG22" s="522"/>
      <c r="BH22" s="522"/>
      <c r="BI22" s="522"/>
      <c r="BJ22" s="522"/>
      <c r="BK22" s="522"/>
      <c r="BL22" s="522"/>
      <c r="BM22" s="522"/>
      <c r="BN22" s="522"/>
      <c r="BO22" s="522"/>
      <c r="BP22" s="522"/>
      <c r="BQ22" s="522"/>
      <c r="BR22" s="522"/>
      <c r="BS22" s="522"/>
      <c r="BT22" s="522"/>
      <c r="BU22" s="522"/>
      <c r="BV22" s="522"/>
      <c r="BW22" s="522"/>
      <c r="BX22" s="522"/>
      <c r="BY22" s="522"/>
      <c r="BZ22" s="522"/>
      <c r="CA22" s="522"/>
      <c r="CB22" s="522"/>
      <c r="CC22" s="522"/>
      <c r="CD22" s="522"/>
      <c r="CE22" s="522"/>
      <c r="CF22" s="522"/>
      <c r="CG22" s="522"/>
      <c r="CH22" s="522"/>
      <c r="CI22" s="522"/>
      <c r="CJ22" s="522"/>
      <c r="CK22" s="522"/>
      <c r="CL22" s="522"/>
      <c r="CM22" s="522"/>
      <c r="CN22" s="522"/>
      <c r="CO22" s="522"/>
      <c r="CP22" s="522"/>
      <c r="CQ22" s="522"/>
      <c r="CR22" s="522"/>
      <c r="CS22" s="522"/>
      <c r="CT22" s="522"/>
      <c r="CU22" s="522"/>
      <c r="CV22" s="522"/>
      <c r="CW22" s="522"/>
      <c r="CX22" s="522"/>
      <c r="CY22" s="522"/>
      <c r="CZ22" s="522"/>
      <c r="DA22" s="522"/>
      <c r="DB22" s="522"/>
      <c r="DC22" s="522"/>
      <c r="DD22" s="522"/>
      <c r="DE22" s="522"/>
      <c r="DF22" s="522"/>
      <c r="DG22" s="522"/>
      <c r="DH22" s="522"/>
      <c r="DI22" s="522"/>
      <c r="DJ22" s="522"/>
      <c r="DK22" s="522"/>
      <c r="DL22" s="522"/>
      <c r="DM22" s="522"/>
      <c r="DN22" s="522"/>
      <c r="DO22" s="522"/>
      <c r="DP22" s="522"/>
      <c r="DQ22" s="522"/>
      <c r="DR22" s="522"/>
      <c r="DS22" s="522"/>
      <c r="DT22" s="522"/>
      <c r="DU22" s="522"/>
      <c r="DV22" s="522"/>
      <c r="DW22" s="522"/>
      <c r="DX22" s="522"/>
      <c r="DY22" s="522"/>
      <c r="DZ22" s="522"/>
      <c r="EA22" s="522"/>
      <c r="EB22" s="522"/>
      <c r="EC22" s="522"/>
      <c r="ED22" s="522"/>
      <c r="EE22" s="522"/>
      <c r="EF22" s="522"/>
      <c r="EG22" s="522"/>
      <c r="EH22" s="522"/>
      <c r="EI22" s="522"/>
      <c r="EJ22" s="522"/>
      <c r="EK22" s="522"/>
      <c r="EL22" s="522"/>
      <c r="EM22" s="522"/>
      <c r="EN22" s="522"/>
      <c r="EO22" s="522"/>
      <c r="EP22" s="522"/>
      <c r="EQ22" s="522"/>
      <c r="ER22" s="522"/>
      <c r="ES22" s="522"/>
      <c r="ET22" s="522"/>
      <c r="EU22" s="522"/>
      <c r="EV22" s="522"/>
      <c r="EW22" s="522"/>
      <c r="EX22" s="522"/>
      <c r="EY22" s="522"/>
      <c r="EZ22" s="522"/>
      <c r="FA22" s="522"/>
      <c r="FB22" s="522"/>
      <c r="FC22" s="522"/>
      <c r="FD22" s="522"/>
      <c r="FE22" s="522"/>
      <c r="FF22" s="522"/>
      <c r="FG22" s="522"/>
      <c r="FH22" s="522"/>
      <c r="FI22" s="522"/>
      <c r="FJ22" s="522"/>
      <c r="FK22" s="522"/>
      <c r="FL22" s="522"/>
    </row>
    <row r="23" spans="1:169" s="94" customFormat="1" ht="13.5">
      <c r="A23" s="26" t="s">
        <v>586</v>
      </c>
      <c r="B23" s="514"/>
      <c r="C23" s="514"/>
      <c r="D23" s="514"/>
      <c r="E23" s="514"/>
      <c r="F23" s="514"/>
      <c r="G23" s="514"/>
      <c r="H23" s="514"/>
      <c r="I23" s="514"/>
      <c r="J23" s="519"/>
      <c r="K23" s="519"/>
      <c r="L23" s="519"/>
      <c r="M23" s="519"/>
      <c r="N23" s="519"/>
      <c r="O23" s="519"/>
      <c r="P23" s="519"/>
      <c r="Q23" s="519"/>
      <c r="R23" s="519"/>
      <c r="S23" s="519"/>
      <c r="T23" s="519"/>
      <c r="U23" s="519"/>
      <c r="V23" s="519"/>
      <c r="W23" s="519"/>
      <c r="X23" s="519"/>
      <c r="Y23" s="519"/>
      <c r="Z23" s="519"/>
      <c r="AA23" s="519"/>
      <c r="AB23" s="519"/>
      <c r="AC23" s="519"/>
      <c r="AD23" s="519"/>
      <c r="AE23" s="519"/>
      <c r="AF23" s="519"/>
      <c r="AG23" s="519"/>
      <c r="AH23" s="519"/>
      <c r="AI23" s="519"/>
      <c r="AJ23" s="519"/>
      <c r="AK23" s="519"/>
      <c r="AL23" s="519"/>
      <c r="AM23" s="519"/>
      <c r="AN23" s="519"/>
      <c r="AO23" s="519"/>
      <c r="AP23" s="519"/>
      <c r="AQ23" s="519"/>
      <c r="AR23" s="519"/>
      <c r="AS23" s="519"/>
      <c r="AT23" s="519"/>
      <c r="AU23" s="519"/>
      <c r="AV23" s="519"/>
      <c r="AW23" s="519"/>
      <c r="AX23" s="519"/>
      <c r="AY23" s="519"/>
      <c r="AZ23" s="519"/>
      <c r="BA23" s="519"/>
      <c r="BB23" s="519"/>
      <c r="BC23" s="519"/>
      <c r="BD23" s="519"/>
      <c r="BE23" s="519"/>
      <c r="BF23" s="519"/>
      <c r="BG23" s="519"/>
      <c r="BH23" s="519"/>
      <c r="BI23" s="519"/>
      <c r="BJ23" s="519"/>
      <c r="BK23" s="519"/>
      <c r="BL23" s="519"/>
      <c r="BM23" s="519"/>
      <c r="BN23" s="519"/>
      <c r="BO23" s="519"/>
      <c r="BP23" s="519"/>
      <c r="BQ23" s="519"/>
      <c r="BR23" s="519"/>
      <c r="BS23" s="519"/>
      <c r="BT23" s="519"/>
      <c r="BU23" s="519"/>
      <c r="BV23" s="519"/>
      <c r="BW23" s="519"/>
      <c r="BX23" s="519"/>
      <c r="BY23" s="519"/>
      <c r="BZ23" s="519"/>
      <c r="CA23" s="519"/>
      <c r="CB23" s="519"/>
      <c r="CC23" s="519"/>
      <c r="CD23" s="519"/>
      <c r="CE23" s="519"/>
      <c r="CF23" s="519"/>
      <c r="CG23" s="519"/>
      <c r="CH23" s="519"/>
      <c r="CI23" s="519"/>
      <c r="CJ23" s="519"/>
      <c r="CK23" s="519"/>
      <c r="CL23" s="519"/>
      <c r="CM23" s="519"/>
      <c r="CN23" s="519"/>
      <c r="CO23" s="519"/>
      <c r="CP23" s="519"/>
      <c r="CQ23" s="519"/>
      <c r="CR23" s="519"/>
      <c r="CS23" s="519"/>
      <c r="CT23" s="519"/>
      <c r="CU23" s="519"/>
      <c r="CV23" s="519"/>
      <c r="CW23" s="519"/>
      <c r="CX23" s="519"/>
      <c r="CY23" s="519"/>
      <c r="CZ23" s="519"/>
      <c r="DA23" s="519"/>
      <c r="DB23" s="519"/>
      <c r="DC23" s="519"/>
      <c r="DD23" s="519"/>
      <c r="DE23" s="519"/>
      <c r="DF23" s="519"/>
      <c r="DG23" s="519"/>
      <c r="DH23" s="519"/>
      <c r="DI23" s="519"/>
      <c r="DJ23" s="519"/>
      <c r="DK23" s="519"/>
      <c r="DL23" s="519"/>
      <c r="DM23" s="519"/>
      <c r="DN23" s="519"/>
      <c r="DO23" s="519"/>
      <c r="DP23" s="519"/>
      <c r="DQ23" s="519"/>
      <c r="DR23" s="519"/>
      <c r="DS23" s="519"/>
      <c r="DT23" s="519"/>
      <c r="DU23" s="519"/>
      <c r="DV23" s="519"/>
      <c r="DW23" s="519"/>
      <c r="DX23" s="519"/>
      <c r="DY23" s="519"/>
      <c r="DZ23" s="519"/>
      <c r="EA23" s="519"/>
      <c r="EB23" s="519"/>
      <c r="EC23" s="519"/>
      <c r="ED23" s="519"/>
      <c r="EE23" s="519"/>
      <c r="EF23" s="519"/>
      <c r="EG23" s="519"/>
      <c r="EH23" s="519"/>
      <c r="EI23" s="519"/>
      <c r="EJ23" s="519"/>
      <c r="EK23" s="519"/>
      <c r="EL23" s="519"/>
      <c r="EM23" s="519"/>
      <c r="EN23" s="519"/>
      <c r="EO23" s="519"/>
      <c r="EP23" s="519"/>
      <c r="EQ23" s="519"/>
      <c r="ER23" s="519"/>
      <c r="ES23" s="519"/>
      <c r="ET23" s="519"/>
      <c r="EU23" s="519"/>
      <c r="EV23" s="519"/>
      <c r="EW23" s="519"/>
      <c r="EX23" s="519"/>
      <c r="EY23" s="519"/>
      <c r="EZ23" s="519"/>
      <c r="FA23" s="519"/>
      <c r="FB23" s="519"/>
      <c r="FC23" s="519"/>
      <c r="FD23" s="519"/>
      <c r="FE23" s="519"/>
      <c r="FF23" s="519"/>
      <c r="FG23" s="519"/>
      <c r="FH23" s="519"/>
      <c r="FI23" s="519"/>
      <c r="FJ23" s="519"/>
      <c r="FK23" s="519"/>
      <c r="FL23" s="519"/>
    </row>
    <row r="24" spans="1:169" s="94" customFormat="1" ht="13.5">
      <c r="A24" s="95"/>
      <c r="B24" s="514"/>
      <c r="C24" s="514"/>
      <c r="D24" s="514"/>
      <c r="E24" s="514"/>
      <c r="F24" s="514"/>
      <c r="G24" s="514"/>
      <c r="H24" s="514"/>
      <c r="I24" s="15"/>
    </row>
    <row r="25" spans="1:169" s="94" customFormat="1">
      <c r="B25" s="519"/>
      <c r="C25" s="519"/>
      <c r="D25" s="519"/>
      <c r="E25" s="519"/>
      <c r="F25" s="519"/>
      <c r="G25" s="519"/>
      <c r="H25" s="519"/>
    </row>
    <row r="26" spans="1:169" s="94" customFormat="1">
      <c r="B26" s="519"/>
      <c r="C26" s="519"/>
      <c r="D26" s="519"/>
      <c r="E26" s="519"/>
      <c r="F26" s="519"/>
      <c r="G26" s="519"/>
      <c r="H26" s="519"/>
    </row>
    <row r="27" spans="1:169" s="94" customFormat="1">
      <c r="B27" s="519"/>
      <c r="C27" s="519"/>
      <c r="D27" s="519"/>
      <c r="E27" s="519"/>
      <c r="F27" s="519"/>
      <c r="G27" s="519"/>
      <c r="H27" s="519"/>
    </row>
    <row r="28" spans="1:169" s="94" customFormat="1">
      <c r="B28" s="519"/>
      <c r="C28" s="519"/>
      <c r="D28" s="519"/>
      <c r="E28" s="519"/>
      <c r="F28" s="519"/>
      <c r="G28" s="519"/>
      <c r="H28" s="519"/>
    </row>
    <row r="29" spans="1:169" s="94" customFormat="1">
      <c r="B29" s="519"/>
      <c r="C29" s="519"/>
      <c r="D29" s="519"/>
      <c r="E29" s="519"/>
      <c r="F29" s="519"/>
      <c r="G29" s="519"/>
      <c r="H29" s="519"/>
    </row>
    <row r="30" spans="1:169">
      <c r="B30" s="525"/>
      <c r="C30" s="525"/>
      <c r="D30" s="525"/>
      <c r="E30" s="525"/>
      <c r="F30" s="525"/>
      <c r="G30" s="525"/>
      <c r="H30" s="525"/>
    </row>
    <row r="31" spans="1:169">
      <c r="B31" s="525"/>
      <c r="C31" s="525"/>
      <c r="D31" s="525"/>
      <c r="E31" s="525"/>
      <c r="F31" s="525"/>
      <c r="G31" s="525"/>
      <c r="H31" s="525"/>
    </row>
    <row r="32" spans="1:169">
      <c r="B32" s="525"/>
      <c r="C32" s="525"/>
      <c r="D32" s="525"/>
      <c r="E32" s="525"/>
      <c r="F32" s="525"/>
      <c r="G32" s="525"/>
      <c r="H32" s="525"/>
    </row>
  </sheetData>
  <mergeCells count="12">
    <mergeCell ref="H6:H7"/>
    <mergeCell ref="I6:I7"/>
    <mergeCell ref="A2:I2"/>
    <mergeCell ref="A3:I3"/>
    <mergeCell ref="A4:I4"/>
    <mergeCell ref="A6:A7"/>
    <mergeCell ref="B6:B7"/>
    <mergeCell ref="C6:C7"/>
    <mergeCell ref="D6:D7"/>
    <mergeCell ref="E6:E7"/>
    <mergeCell ref="F6:F7"/>
    <mergeCell ref="G6:G7"/>
  </mergeCells>
  <hyperlinks>
    <hyperlink ref="A1" location="Índice!A1" display="Volver al Índice" xr:uid="{6D8F9A0E-D02F-4238-9F17-F4F98CC4410F}"/>
  </hyperlinks>
  <printOptions horizontalCentered="1" verticalCentered="1"/>
  <pageMargins left="1.1811023622047245" right="1.1811023622047245" top="0.98425196850393704" bottom="0.98425196850393704" header="0.59055118110236227" footer="0.59055118110236227"/>
  <pageSetup paperSize="9" scale="78"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D310A-F30D-479B-B4E5-0B3A5B1DC5D7}">
  <dimension ref="A1:IS77"/>
  <sheetViews>
    <sheetView showGridLines="0" workbookViewId="0"/>
  </sheetViews>
  <sheetFormatPr baseColWidth="10" defaultColWidth="10.140625" defaultRowHeight="12.75"/>
  <cols>
    <col min="1" max="1" width="28.85546875" style="556" customWidth="1"/>
    <col min="2" max="2" width="9.42578125" style="7" bestFit="1" customWidth="1"/>
    <col min="3" max="4" width="9" style="7" bestFit="1" customWidth="1"/>
    <col min="5" max="11" width="7.5703125" style="7" customWidth="1"/>
    <col min="12" max="12" width="9.85546875" style="7" bestFit="1" customWidth="1"/>
    <col min="13" max="16384" width="10.140625" style="7"/>
  </cols>
  <sheetData>
    <row r="1" spans="1:253" ht="18.75" customHeight="1">
      <c r="A1" s="1183" t="s">
        <v>1064</v>
      </c>
    </row>
    <row r="2" spans="1:253" ht="49.5" customHeight="1">
      <c r="A2" s="557" t="s">
        <v>622</v>
      </c>
      <c r="B2" s="557"/>
      <c r="C2" s="557"/>
      <c r="D2" s="557"/>
      <c r="E2" s="557"/>
      <c r="F2" s="557"/>
      <c r="G2" s="557"/>
      <c r="H2" s="557"/>
      <c r="I2" s="557"/>
      <c r="J2" s="557"/>
      <c r="K2" s="557"/>
      <c r="L2" s="557"/>
    </row>
    <row r="3" spans="1:253" ht="15.75" customHeight="1">
      <c r="A3" s="558">
        <v>45473</v>
      </c>
      <c r="B3" s="558"/>
      <c r="C3" s="558"/>
      <c r="D3" s="558"/>
      <c r="E3" s="558"/>
      <c r="F3" s="558"/>
      <c r="G3" s="558"/>
      <c r="H3" s="558"/>
      <c r="I3" s="558"/>
      <c r="J3" s="558"/>
      <c r="K3" s="558"/>
      <c r="L3" s="558"/>
    </row>
    <row r="4" spans="1:253" ht="18" customHeight="1">
      <c r="A4" s="503" t="s">
        <v>64</v>
      </c>
      <c r="B4" s="503"/>
      <c r="C4" s="503"/>
      <c r="D4" s="503"/>
      <c r="E4" s="503"/>
      <c r="F4" s="503"/>
      <c r="G4" s="503"/>
      <c r="H4" s="503"/>
      <c r="I4" s="503"/>
      <c r="J4" s="503"/>
      <c r="K4" s="503"/>
      <c r="L4" s="503"/>
    </row>
    <row r="5" spans="1:253" s="561" customFormat="1" ht="15.75" customHeight="1" thickBot="1">
      <c r="A5" s="559"/>
      <c r="B5" s="560"/>
      <c r="C5" s="560"/>
      <c r="D5" s="560"/>
      <c r="E5" s="560"/>
      <c r="F5" s="560"/>
      <c r="G5" s="560"/>
      <c r="H5" s="560"/>
      <c r="I5" s="560"/>
      <c r="J5" s="560"/>
      <c r="K5" s="560"/>
      <c r="L5" s="560"/>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row>
    <row r="6" spans="1:253" ht="101.25" customHeight="1">
      <c r="A6" s="181" t="s">
        <v>623</v>
      </c>
      <c r="B6" s="562" t="s">
        <v>28</v>
      </c>
      <c r="C6" s="563" t="s">
        <v>29</v>
      </c>
      <c r="D6" s="563" t="s">
        <v>30</v>
      </c>
      <c r="E6" s="563" t="s">
        <v>31</v>
      </c>
      <c r="F6" s="563" t="s">
        <v>32</v>
      </c>
      <c r="G6" s="563" t="s">
        <v>33</v>
      </c>
      <c r="H6" s="563" t="s">
        <v>34</v>
      </c>
      <c r="I6" s="563" t="s">
        <v>35</v>
      </c>
      <c r="J6" s="563" t="s">
        <v>36</v>
      </c>
      <c r="K6" s="563" t="s">
        <v>396</v>
      </c>
      <c r="L6" s="564" t="s">
        <v>38</v>
      </c>
      <c r="M6" s="94"/>
    </row>
    <row r="7" spans="1:253" ht="13.5">
      <c r="A7" s="565" t="s">
        <v>624</v>
      </c>
      <c r="B7" s="566">
        <v>0</v>
      </c>
      <c r="C7" s="567">
        <v>0</v>
      </c>
      <c r="D7" s="567">
        <v>0</v>
      </c>
      <c r="E7" s="567">
        <v>0</v>
      </c>
      <c r="F7" s="567">
        <v>0</v>
      </c>
      <c r="G7" s="567">
        <v>0</v>
      </c>
      <c r="H7" s="567">
        <v>0.19086747397421253</v>
      </c>
      <c r="I7" s="567">
        <v>8.8018045177091234E-2</v>
      </c>
      <c r="J7" s="567">
        <v>0</v>
      </c>
      <c r="K7" s="567">
        <v>0</v>
      </c>
      <c r="L7" s="567">
        <v>2.3339336659947856E-2</v>
      </c>
      <c r="M7" s="15"/>
    </row>
    <row r="8" spans="1:253" ht="13.5">
      <c r="A8" s="568" t="s">
        <v>625</v>
      </c>
      <c r="B8" s="569">
        <v>0</v>
      </c>
      <c r="C8" s="570">
        <v>0</v>
      </c>
      <c r="D8" s="570">
        <v>0</v>
      </c>
      <c r="E8" s="570">
        <v>0</v>
      </c>
      <c r="F8" s="570">
        <v>0</v>
      </c>
      <c r="G8" s="570">
        <v>0</v>
      </c>
      <c r="H8" s="570">
        <v>0</v>
      </c>
      <c r="I8" s="570">
        <v>0</v>
      </c>
      <c r="J8" s="570">
        <v>0</v>
      </c>
      <c r="K8" s="570">
        <v>0</v>
      </c>
      <c r="L8" s="570">
        <v>0</v>
      </c>
      <c r="M8" s="15"/>
    </row>
    <row r="9" spans="1:253" ht="13.5">
      <c r="A9" s="568" t="s">
        <v>392</v>
      </c>
      <c r="B9" s="569">
        <v>0</v>
      </c>
      <c r="C9" s="570">
        <v>0</v>
      </c>
      <c r="D9" s="570">
        <v>0</v>
      </c>
      <c r="E9" s="570">
        <v>0</v>
      </c>
      <c r="F9" s="570">
        <v>0</v>
      </c>
      <c r="G9" s="570">
        <v>0</v>
      </c>
      <c r="H9" s="570">
        <v>0</v>
      </c>
      <c r="I9" s="570">
        <v>0</v>
      </c>
      <c r="J9" s="570">
        <v>0</v>
      </c>
      <c r="K9" s="570">
        <v>0</v>
      </c>
      <c r="L9" s="570">
        <v>0</v>
      </c>
      <c r="M9" s="15"/>
    </row>
    <row r="10" spans="1:253" ht="13.5">
      <c r="A10" s="568" t="s">
        <v>397</v>
      </c>
      <c r="B10" s="569">
        <v>0</v>
      </c>
      <c r="C10" s="570">
        <v>0</v>
      </c>
      <c r="D10" s="570">
        <v>0</v>
      </c>
      <c r="E10" s="570">
        <v>0</v>
      </c>
      <c r="F10" s="570">
        <v>0</v>
      </c>
      <c r="G10" s="570">
        <v>0</v>
      </c>
      <c r="H10" s="570">
        <v>0.10663715997019331</v>
      </c>
      <c r="I10" s="570">
        <v>0</v>
      </c>
      <c r="J10" s="570">
        <v>0</v>
      </c>
      <c r="K10" s="570">
        <v>0</v>
      </c>
      <c r="L10" s="570">
        <v>1.1062532570388467E-2</v>
      </c>
      <c r="M10" s="15"/>
    </row>
    <row r="11" spans="1:253" ht="13.5">
      <c r="A11" s="568" t="s">
        <v>626</v>
      </c>
      <c r="B11" s="569">
        <v>0</v>
      </c>
      <c r="C11" s="570">
        <v>0</v>
      </c>
      <c r="D11" s="570">
        <v>0</v>
      </c>
      <c r="E11" s="570">
        <v>0</v>
      </c>
      <c r="F11" s="570">
        <v>0</v>
      </c>
      <c r="G11" s="570">
        <v>0</v>
      </c>
      <c r="H11" s="570">
        <v>0</v>
      </c>
      <c r="I11" s="570">
        <v>8.8018045177091234E-2</v>
      </c>
      <c r="J11" s="570">
        <v>0</v>
      </c>
      <c r="K11" s="570">
        <v>0</v>
      </c>
      <c r="L11" s="570">
        <v>3.538756373885388E-3</v>
      </c>
      <c r="M11" s="15"/>
    </row>
    <row r="12" spans="1:253" ht="13.5">
      <c r="A12" s="568" t="s">
        <v>627</v>
      </c>
      <c r="B12" s="569">
        <v>0</v>
      </c>
      <c r="C12" s="570">
        <v>0</v>
      </c>
      <c r="D12" s="570">
        <v>0</v>
      </c>
      <c r="E12" s="570">
        <v>0</v>
      </c>
      <c r="F12" s="570">
        <v>0</v>
      </c>
      <c r="G12" s="570">
        <v>0</v>
      </c>
      <c r="H12" s="570">
        <v>8.4230314004019202E-2</v>
      </c>
      <c r="I12" s="570">
        <v>0</v>
      </c>
      <c r="J12" s="570">
        <v>0</v>
      </c>
      <c r="K12" s="570">
        <v>0</v>
      </c>
      <c r="L12" s="570">
        <v>8.7380477156739963E-3</v>
      </c>
      <c r="M12" s="15"/>
    </row>
    <row r="13" spans="1:253" ht="13.5">
      <c r="A13" s="568" t="s">
        <v>628</v>
      </c>
      <c r="B13" s="569">
        <v>0</v>
      </c>
      <c r="C13" s="570">
        <v>0</v>
      </c>
      <c r="D13" s="570">
        <v>0</v>
      </c>
      <c r="E13" s="570">
        <v>0</v>
      </c>
      <c r="F13" s="570">
        <v>0</v>
      </c>
      <c r="G13" s="570">
        <v>0</v>
      </c>
      <c r="H13" s="570">
        <v>0</v>
      </c>
      <c r="I13" s="570">
        <v>0</v>
      </c>
      <c r="J13" s="570">
        <v>0</v>
      </c>
      <c r="K13" s="570">
        <v>0</v>
      </c>
      <c r="L13" s="570">
        <v>0</v>
      </c>
      <c r="M13" s="15"/>
    </row>
    <row r="14" spans="1:253" ht="13.5">
      <c r="A14" s="568" t="s">
        <v>629</v>
      </c>
      <c r="B14" s="569">
        <v>0</v>
      </c>
      <c r="C14" s="570">
        <v>0</v>
      </c>
      <c r="D14" s="570">
        <v>0</v>
      </c>
      <c r="E14" s="570">
        <v>0</v>
      </c>
      <c r="F14" s="570">
        <v>0</v>
      </c>
      <c r="G14" s="570">
        <v>0</v>
      </c>
      <c r="H14" s="570">
        <v>0</v>
      </c>
      <c r="I14" s="570">
        <v>0</v>
      </c>
      <c r="J14" s="570">
        <v>0</v>
      </c>
      <c r="K14" s="570">
        <v>0</v>
      </c>
      <c r="L14" s="570">
        <v>0</v>
      </c>
      <c r="M14" s="15"/>
    </row>
    <row r="15" spans="1:253" ht="3" customHeight="1">
      <c r="A15" s="568"/>
      <c r="B15" s="571"/>
      <c r="C15" s="572"/>
      <c r="D15" s="572"/>
      <c r="E15" s="572"/>
      <c r="F15" s="572"/>
      <c r="G15" s="572"/>
      <c r="H15" s="572"/>
      <c r="I15" s="572"/>
      <c r="J15" s="572"/>
      <c r="K15" s="572"/>
      <c r="L15" s="572"/>
      <c r="M15" s="15"/>
    </row>
    <row r="16" spans="1:253" ht="13.5">
      <c r="A16" s="565" t="s">
        <v>630</v>
      </c>
      <c r="B16" s="573">
        <v>0</v>
      </c>
      <c r="C16" s="574">
        <v>0</v>
      </c>
      <c r="D16" s="574">
        <v>0</v>
      </c>
      <c r="E16" s="574">
        <v>0</v>
      </c>
      <c r="F16" s="574">
        <v>0</v>
      </c>
      <c r="G16" s="574">
        <v>0</v>
      </c>
      <c r="H16" s="574">
        <v>1.6805502824058234</v>
      </c>
      <c r="I16" s="574">
        <v>0.14501563084797983</v>
      </c>
      <c r="J16" s="574">
        <v>0</v>
      </c>
      <c r="K16" s="574">
        <v>0</v>
      </c>
      <c r="L16" s="574">
        <v>0.1801705237502389</v>
      </c>
      <c r="M16" s="15"/>
      <c r="O16" s="575"/>
    </row>
    <row r="17" spans="1:13" ht="13.5">
      <c r="A17" s="568" t="s">
        <v>625</v>
      </c>
      <c r="B17" s="571">
        <v>0</v>
      </c>
      <c r="C17" s="572">
        <v>0</v>
      </c>
      <c r="D17" s="572">
        <v>0</v>
      </c>
      <c r="E17" s="572">
        <v>0</v>
      </c>
      <c r="F17" s="572">
        <v>0</v>
      </c>
      <c r="G17" s="572">
        <v>0</v>
      </c>
      <c r="H17" s="572">
        <v>0</v>
      </c>
      <c r="I17" s="572">
        <v>0</v>
      </c>
      <c r="J17" s="572">
        <v>0</v>
      </c>
      <c r="K17" s="572">
        <v>0</v>
      </c>
      <c r="L17" s="572">
        <v>0</v>
      </c>
      <c r="M17" s="15"/>
    </row>
    <row r="18" spans="1:13" ht="13.5">
      <c r="A18" s="568" t="s">
        <v>392</v>
      </c>
      <c r="B18" s="571">
        <v>0</v>
      </c>
      <c r="C18" s="572">
        <v>0</v>
      </c>
      <c r="D18" s="572">
        <v>0</v>
      </c>
      <c r="E18" s="572">
        <v>0</v>
      </c>
      <c r="F18" s="572">
        <v>0</v>
      </c>
      <c r="G18" s="572">
        <v>0</v>
      </c>
      <c r="H18" s="572">
        <v>0</v>
      </c>
      <c r="I18" s="572">
        <v>0</v>
      </c>
      <c r="J18" s="572">
        <v>0</v>
      </c>
      <c r="K18" s="572">
        <v>0</v>
      </c>
      <c r="L18" s="572">
        <v>0</v>
      </c>
      <c r="M18" s="15"/>
    </row>
    <row r="19" spans="1:13" ht="13.5">
      <c r="A19" s="568" t="s">
        <v>397</v>
      </c>
      <c r="B19" s="571">
        <v>0</v>
      </c>
      <c r="C19" s="572">
        <v>0</v>
      </c>
      <c r="D19" s="572">
        <v>0</v>
      </c>
      <c r="E19" s="572">
        <v>0</v>
      </c>
      <c r="F19" s="572">
        <v>0</v>
      </c>
      <c r="G19" s="572">
        <v>0</v>
      </c>
      <c r="H19" s="572">
        <v>0.57809244738815602</v>
      </c>
      <c r="I19" s="572">
        <v>0</v>
      </c>
      <c r="J19" s="572">
        <v>0</v>
      </c>
      <c r="K19" s="572">
        <v>0</v>
      </c>
      <c r="L19" s="572">
        <v>5.9971275770234332E-2</v>
      </c>
      <c r="M19" s="15"/>
    </row>
    <row r="20" spans="1:13" ht="13.5">
      <c r="A20" s="568" t="s">
        <v>626</v>
      </c>
      <c r="B20" s="571">
        <v>0</v>
      </c>
      <c r="C20" s="572">
        <v>0</v>
      </c>
      <c r="D20" s="572">
        <v>0</v>
      </c>
      <c r="E20" s="572">
        <v>0</v>
      </c>
      <c r="F20" s="572">
        <v>0</v>
      </c>
      <c r="G20" s="572">
        <v>0</v>
      </c>
      <c r="H20" s="572">
        <v>0</v>
      </c>
      <c r="I20" s="572">
        <v>0.14501563084797983</v>
      </c>
      <c r="J20" s="572">
        <v>0</v>
      </c>
      <c r="K20" s="572">
        <v>0</v>
      </c>
      <c r="L20" s="572">
        <v>5.8303383919035843E-3</v>
      </c>
      <c r="M20" s="15"/>
    </row>
    <row r="21" spans="1:13" ht="13.5">
      <c r="A21" s="568" t="s">
        <v>627</v>
      </c>
      <c r="B21" s="571">
        <v>0</v>
      </c>
      <c r="C21" s="572">
        <v>0</v>
      </c>
      <c r="D21" s="572">
        <v>0</v>
      </c>
      <c r="E21" s="572">
        <v>0</v>
      </c>
      <c r="F21" s="572">
        <v>0</v>
      </c>
      <c r="G21" s="572">
        <v>0</v>
      </c>
      <c r="H21" s="572">
        <v>1.1024578350176677</v>
      </c>
      <c r="I21" s="572">
        <v>0</v>
      </c>
      <c r="J21" s="572">
        <v>0</v>
      </c>
      <c r="K21" s="572">
        <v>0</v>
      </c>
      <c r="L21" s="572">
        <v>0.11436890958810102</v>
      </c>
      <c r="M21" s="15"/>
    </row>
    <row r="22" spans="1:13" ht="13.5">
      <c r="A22" s="568" t="s">
        <v>628</v>
      </c>
      <c r="B22" s="571">
        <v>0</v>
      </c>
      <c r="C22" s="572">
        <v>0</v>
      </c>
      <c r="D22" s="572">
        <v>0</v>
      </c>
      <c r="E22" s="572">
        <v>0</v>
      </c>
      <c r="F22" s="572">
        <v>0</v>
      </c>
      <c r="G22" s="572">
        <v>0</v>
      </c>
      <c r="H22" s="572">
        <v>0</v>
      </c>
      <c r="I22" s="572">
        <v>0</v>
      </c>
      <c r="J22" s="572">
        <v>0</v>
      </c>
      <c r="K22" s="572">
        <v>0</v>
      </c>
      <c r="L22" s="572">
        <v>0</v>
      </c>
      <c r="M22" s="15"/>
    </row>
    <row r="23" spans="1:13" ht="13.5">
      <c r="A23" s="568" t="s">
        <v>629</v>
      </c>
      <c r="B23" s="571">
        <v>0</v>
      </c>
      <c r="C23" s="572">
        <v>0</v>
      </c>
      <c r="D23" s="572">
        <v>0</v>
      </c>
      <c r="E23" s="572">
        <v>0</v>
      </c>
      <c r="F23" s="572">
        <v>0</v>
      </c>
      <c r="G23" s="572">
        <v>0</v>
      </c>
      <c r="H23" s="572">
        <v>0</v>
      </c>
      <c r="I23" s="572">
        <v>0</v>
      </c>
      <c r="J23" s="572">
        <v>0</v>
      </c>
      <c r="K23" s="572">
        <v>0</v>
      </c>
      <c r="L23" s="572">
        <v>0</v>
      </c>
      <c r="M23" s="15"/>
    </row>
    <row r="24" spans="1:13" ht="2.25" customHeight="1">
      <c r="A24" s="568"/>
      <c r="B24" s="571"/>
      <c r="C24" s="572"/>
      <c r="D24" s="572"/>
      <c r="E24" s="572"/>
      <c r="F24" s="572"/>
      <c r="G24" s="572"/>
      <c r="H24" s="572"/>
      <c r="I24" s="572"/>
      <c r="J24" s="572"/>
      <c r="K24" s="572"/>
      <c r="L24" s="572"/>
      <c r="M24" s="15"/>
    </row>
    <row r="25" spans="1:13" ht="13.5">
      <c r="A25" s="565" t="s">
        <v>631</v>
      </c>
      <c r="B25" s="573">
        <v>8.54587110245493E-2</v>
      </c>
      <c r="C25" s="574">
        <v>0.24097003286207916</v>
      </c>
      <c r="D25" s="574">
        <v>0.24403925241817809</v>
      </c>
      <c r="E25" s="574">
        <v>8.3668708299986697E-2</v>
      </c>
      <c r="F25" s="574">
        <v>0.10915879792781701</v>
      </c>
      <c r="G25" s="574">
        <v>0.40284540709937733</v>
      </c>
      <c r="H25" s="574">
        <v>12.261648823577834</v>
      </c>
      <c r="I25" s="574">
        <v>5.6375587719917162</v>
      </c>
      <c r="J25" s="574">
        <v>1.3885613430860442</v>
      </c>
      <c r="K25" s="574">
        <v>0.81826420386589704</v>
      </c>
      <c r="L25" s="574">
        <v>1.7214584871562819</v>
      </c>
      <c r="M25" s="15"/>
    </row>
    <row r="26" spans="1:13" ht="13.5">
      <c r="A26" s="568" t="s">
        <v>625</v>
      </c>
      <c r="B26" s="571">
        <v>1.3126756792023079E-2</v>
      </c>
      <c r="C26" s="572">
        <v>0</v>
      </c>
      <c r="D26" s="572">
        <v>0</v>
      </c>
      <c r="E26" s="572">
        <v>0</v>
      </c>
      <c r="F26" s="572">
        <v>0</v>
      </c>
      <c r="G26" s="572">
        <v>0.39319582919247587</v>
      </c>
      <c r="H26" s="572">
        <v>0</v>
      </c>
      <c r="I26" s="572">
        <v>0</v>
      </c>
      <c r="J26" s="572">
        <v>0</v>
      </c>
      <c r="K26" s="572">
        <v>0</v>
      </c>
      <c r="L26" s="572">
        <v>4.3664742214775606E-2</v>
      </c>
      <c r="M26" s="15"/>
    </row>
    <row r="27" spans="1:13" ht="13.5">
      <c r="A27" s="568" t="s">
        <v>392</v>
      </c>
      <c r="B27" s="571">
        <v>0</v>
      </c>
      <c r="C27" s="572">
        <v>0</v>
      </c>
      <c r="D27" s="572">
        <v>0</v>
      </c>
      <c r="E27" s="572">
        <v>0</v>
      </c>
      <c r="F27" s="572">
        <v>0</v>
      </c>
      <c r="G27" s="572">
        <v>0</v>
      </c>
      <c r="H27" s="572">
        <v>0</v>
      </c>
      <c r="I27" s="572">
        <v>0</v>
      </c>
      <c r="J27" s="572">
        <v>0</v>
      </c>
      <c r="K27" s="572">
        <v>0</v>
      </c>
      <c r="L27" s="572">
        <v>0</v>
      </c>
      <c r="M27" s="15"/>
    </row>
    <row r="28" spans="1:13" ht="13.5">
      <c r="A28" s="568" t="s">
        <v>397</v>
      </c>
      <c r="B28" s="571">
        <v>6.638949026398891E-2</v>
      </c>
      <c r="C28" s="572">
        <v>0.24097003286207916</v>
      </c>
      <c r="D28" s="572">
        <v>0.24403925241817809</v>
      </c>
      <c r="E28" s="572">
        <v>8.3668708299986697E-2</v>
      </c>
      <c r="F28" s="572">
        <v>0.10915879792781701</v>
      </c>
      <c r="G28" s="572">
        <v>9.6495779069015221E-3</v>
      </c>
      <c r="H28" s="572">
        <v>11.534312997749478</v>
      </c>
      <c r="I28" s="572">
        <v>5.6375587719917162</v>
      </c>
      <c r="J28" s="572">
        <v>1.3526703066287786</v>
      </c>
      <c r="K28" s="572">
        <v>0.81826420386589704</v>
      </c>
      <c r="L28" s="572">
        <v>1.6003885500782375</v>
      </c>
      <c r="M28" s="15"/>
    </row>
    <row r="29" spans="1:13" ht="13.5">
      <c r="A29" s="568" t="s">
        <v>626</v>
      </c>
      <c r="B29" s="571">
        <v>0</v>
      </c>
      <c r="C29" s="572">
        <v>0</v>
      </c>
      <c r="D29" s="572">
        <v>0</v>
      </c>
      <c r="E29" s="572">
        <v>0</v>
      </c>
      <c r="F29" s="572">
        <v>0</v>
      </c>
      <c r="G29" s="572">
        <v>0</v>
      </c>
      <c r="H29" s="572">
        <v>0</v>
      </c>
      <c r="I29" s="572">
        <v>0</v>
      </c>
      <c r="J29" s="572">
        <v>3.5891036457265525E-2</v>
      </c>
      <c r="K29" s="572">
        <v>0</v>
      </c>
      <c r="L29" s="572">
        <v>9.2527036803651593E-4</v>
      </c>
      <c r="M29" s="15"/>
    </row>
    <row r="30" spans="1:13" ht="13.5">
      <c r="A30" s="568" t="s">
        <v>627</v>
      </c>
      <c r="B30" s="571">
        <v>0</v>
      </c>
      <c r="C30" s="572">
        <v>0</v>
      </c>
      <c r="D30" s="572">
        <v>0</v>
      </c>
      <c r="E30" s="572">
        <v>0</v>
      </c>
      <c r="F30" s="572">
        <v>0</v>
      </c>
      <c r="G30" s="572">
        <v>0</v>
      </c>
      <c r="H30" s="572">
        <v>0.72733582582835421</v>
      </c>
      <c r="I30" s="572">
        <v>0</v>
      </c>
      <c r="J30" s="572">
        <v>0</v>
      </c>
      <c r="K30" s="572">
        <v>0</v>
      </c>
      <c r="L30" s="572">
        <v>7.5453774885655148E-2</v>
      </c>
      <c r="M30" s="15"/>
    </row>
    <row r="31" spans="1:13" ht="13.5">
      <c r="A31" s="568" t="s">
        <v>628</v>
      </c>
      <c r="B31" s="571">
        <v>0</v>
      </c>
      <c r="C31" s="572">
        <v>0</v>
      </c>
      <c r="D31" s="572">
        <v>0</v>
      </c>
      <c r="E31" s="572">
        <v>0</v>
      </c>
      <c r="F31" s="572">
        <v>0</v>
      </c>
      <c r="G31" s="572">
        <v>0</v>
      </c>
      <c r="H31" s="572">
        <v>0</v>
      </c>
      <c r="I31" s="572">
        <v>0</v>
      </c>
      <c r="J31" s="572">
        <v>0</v>
      </c>
      <c r="K31" s="572">
        <v>0</v>
      </c>
      <c r="L31" s="572">
        <v>0</v>
      </c>
      <c r="M31" s="15"/>
    </row>
    <row r="32" spans="1:13" ht="13.5">
      <c r="A32" s="568" t="s">
        <v>629</v>
      </c>
      <c r="B32" s="571">
        <v>5.9424639685373105E-3</v>
      </c>
      <c r="C32" s="572">
        <v>0</v>
      </c>
      <c r="D32" s="572">
        <v>0</v>
      </c>
      <c r="E32" s="572">
        <v>0</v>
      </c>
      <c r="F32" s="572">
        <v>0</v>
      </c>
      <c r="G32" s="572">
        <v>0</v>
      </c>
      <c r="H32" s="572">
        <v>0</v>
      </c>
      <c r="I32" s="572">
        <v>0</v>
      </c>
      <c r="J32" s="572">
        <v>0</v>
      </c>
      <c r="K32" s="572">
        <v>0</v>
      </c>
      <c r="L32" s="572">
        <v>1.0261496095768366E-3</v>
      </c>
      <c r="M32" s="15"/>
    </row>
    <row r="33" spans="1:13" ht="3.75" customHeight="1">
      <c r="A33" s="568"/>
      <c r="B33" s="571"/>
      <c r="C33" s="572"/>
      <c r="D33" s="572"/>
      <c r="E33" s="572"/>
      <c r="F33" s="572"/>
      <c r="G33" s="572"/>
      <c r="H33" s="572"/>
      <c r="I33" s="572"/>
      <c r="J33" s="572"/>
      <c r="K33" s="572"/>
      <c r="L33" s="572"/>
      <c r="M33" s="15"/>
    </row>
    <row r="34" spans="1:13" ht="13.5">
      <c r="A34" s="565" t="s">
        <v>632</v>
      </c>
      <c r="B34" s="573">
        <v>0.29992420136542902</v>
      </c>
      <c r="C34" s="574">
        <v>40.487876123149832</v>
      </c>
      <c r="D34" s="574">
        <v>53.366782341675211</v>
      </c>
      <c r="E34" s="574">
        <v>6.3893682016506439</v>
      </c>
      <c r="F34" s="574">
        <v>32.498167657599772</v>
      </c>
      <c r="G34" s="574">
        <v>0</v>
      </c>
      <c r="H34" s="574">
        <v>19.95533523505334</v>
      </c>
      <c r="I34" s="574">
        <v>56.109679610882523</v>
      </c>
      <c r="J34" s="574">
        <v>41.289596540236431</v>
      </c>
      <c r="K34" s="574">
        <v>51.693178831427765</v>
      </c>
      <c r="L34" s="574">
        <v>26.925453789802077</v>
      </c>
      <c r="M34" s="15"/>
    </row>
    <row r="35" spans="1:13" ht="13.5">
      <c r="A35" s="568" t="s">
        <v>625</v>
      </c>
      <c r="B35" s="571">
        <v>0</v>
      </c>
      <c r="C35" s="572">
        <v>0</v>
      </c>
      <c r="D35" s="572">
        <v>0</v>
      </c>
      <c r="E35" s="572">
        <v>0</v>
      </c>
      <c r="F35" s="572">
        <v>0</v>
      </c>
      <c r="G35" s="572">
        <v>0</v>
      </c>
      <c r="H35" s="572">
        <v>0</v>
      </c>
      <c r="I35" s="572">
        <v>0</v>
      </c>
      <c r="J35" s="572">
        <v>0</v>
      </c>
      <c r="K35" s="572">
        <v>0</v>
      </c>
      <c r="L35" s="572">
        <v>0</v>
      </c>
      <c r="M35" s="15"/>
    </row>
    <row r="36" spans="1:13" ht="13.5">
      <c r="A36" s="568" t="s">
        <v>392</v>
      </c>
      <c r="B36" s="571">
        <v>0</v>
      </c>
      <c r="C36" s="572">
        <v>0</v>
      </c>
      <c r="D36" s="572">
        <v>0</v>
      </c>
      <c r="E36" s="572">
        <v>0</v>
      </c>
      <c r="F36" s="572">
        <v>0</v>
      </c>
      <c r="G36" s="572">
        <v>0</v>
      </c>
      <c r="H36" s="572">
        <v>0</v>
      </c>
      <c r="I36" s="572">
        <v>0</v>
      </c>
      <c r="J36" s="572">
        <v>0</v>
      </c>
      <c r="K36" s="572">
        <v>0</v>
      </c>
      <c r="L36" s="572">
        <v>0</v>
      </c>
      <c r="M36" s="15"/>
    </row>
    <row r="37" spans="1:13" ht="13.5">
      <c r="A37" s="568" t="s">
        <v>397</v>
      </c>
      <c r="B37" s="571">
        <v>0.29980783247734066</v>
      </c>
      <c r="C37" s="572">
        <v>40.487876123149832</v>
      </c>
      <c r="D37" s="572">
        <v>53.366782341675211</v>
      </c>
      <c r="E37" s="572">
        <v>6.3893682016506439</v>
      </c>
      <c r="F37" s="572">
        <v>32.498167657599772</v>
      </c>
      <c r="G37" s="572">
        <v>0</v>
      </c>
      <c r="H37" s="572">
        <v>19.831861772978034</v>
      </c>
      <c r="I37" s="572">
        <v>56.076087673029718</v>
      </c>
      <c r="J37" s="572">
        <v>41.289596540236431</v>
      </c>
      <c r="K37" s="572">
        <v>51.693178831427765</v>
      </c>
      <c r="L37" s="572">
        <v>26.911274005210391</v>
      </c>
      <c r="M37" s="15"/>
    </row>
    <row r="38" spans="1:13" ht="13.5">
      <c r="A38" s="568" t="s">
        <v>626</v>
      </c>
      <c r="B38" s="571">
        <v>0</v>
      </c>
      <c r="C38" s="572">
        <v>0</v>
      </c>
      <c r="D38" s="572">
        <v>0</v>
      </c>
      <c r="E38" s="572">
        <v>0</v>
      </c>
      <c r="F38" s="572">
        <v>0</v>
      </c>
      <c r="G38" s="572">
        <v>0</v>
      </c>
      <c r="H38" s="572">
        <v>0</v>
      </c>
      <c r="I38" s="572">
        <v>3.3591937852806293E-2</v>
      </c>
      <c r="J38" s="572">
        <v>0</v>
      </c>
      <c r="K38" s="572">
        <v>0</v>
      </c>
      <c r="L38" s="572">
        <v>1.3505603759843532E-3</v>
      </c>
      <c r="M38" s="15"/>
    </row>
    <row r="39" spans="1:13" ht="13.5">
      <c r="A39" s="568" t="s">
        <v>627</v>
      </c>
      <c r="B39" s="571">
        <v>0</v>
      </c>
      <c r="C39" s="572">
        <v>0</v>
      </c>
      <c r="D39" s="572">
        <v>0</v>
      </c>
      <c r="E39" s="572">
        <v>0</v>
      </c>
      <c r="F39" s="572">
        <v>0</v>
      </c>
      <c r="G39" s="572">
        <v>0</v>
      </c>
      <c r="H39" s="572">
        <v>0.12347346207530882</v>
      </c>
      <c r="I39" s="572">
        <v>0</v>
      </c>
      <c r="J39" s="572">
        <v>0</v>
      </c>
      <c r="K39" s="572">
        <v>0</v>
      </c>
      <c r="L39" s="572">
        <v>1.2809129539538812E-2</v>
      </c>
      <c r="M39" s="15"/>
    </row>
    <row r="40" spans="1:13" ht="13.5">
      <c r="A40" s="568" t="s">
        <v>628</v>
      </c>
      <c r="B40" s="571">
        <v>0</v>
      </c>
      <c r="C40" s="572">
        <v>0</v>
      </c>
      <c r="D40" s="572">
        <v>0</v>
      </c>
      <c r="E40" s="572">
        <v>0</v>
      </c>
      <c r="F40" s="572">
        <v>0</v>
      </c>
      <c r="G40" s="572">
        <v>0</v>
      </c>
      <c r="H40" s="572">
        <v>0</v>
      </c>
      <c r="I40" s="572">
        <v>0</v>
      </c>
      <c r="J40" s="572">
        <v>0</v>
      </c>
      <c r="K40" s="572">
        <v>0</v>
      </c>
      <c r="L40" s="572">
        <v>0</v>
      </c>
      <c r="M40" s="15"/>
    </row>
    <row r="41" spans="1:13" ht="13.5">
      <c r="A41" s="568" t="s">
        <v>629</v>
      </c>
      <c r="B41" s="571">
        <v>1.1636888808840255E-4</v>
      </c>
      <c r="C41" s="572">
        <v>0</v>
      </c>
      <c r="D41" s="572">
        <v>0</v>
      </c>
      <c r="E41" s="572">
        <v>0</v>
      </c>
      <c r="F41" s="572">
        <v>0</v>
      </c>
      <c r="G41" s="572">
        <v>0</v>
      </c>
      <c r="H41" s="572">
        <v>0</v>
      </c>
      <c r="I41" s="572">
        <v>0</v>
      </c>
      <c r="J41" s="572">
        <v>0</v>
      </c>
      <c r="K41" s="572">
        <v>0</v>
      </c>
      <c r="L41" s="572">
        <v>2.0094676166492119E-5</v>
      </c>
      <c r="M41" s="15"/>
    </row>
    <row r="42" spans="1:13" ht="3" customHeight="1">
      <c r="A42" s="568"/>
      <c r="B42" s="571"/>
      <c r="C42" s="572"/>
      <c r="D42" s="572"/>
      <c r="E42" s="572"/>
      <c r="F42" s="572"/>
      <c r="G42" s="572"/>
      <c r="H42" s="572"/>
      <c r="I42" s="572"/>
      <c r="J42" s="572"/>
      <c r="K42" s="572"/>
      <c r="L42" s="572"/>
      <c r="M42" s="15"/>
    </row>
    <row r="43" spans="1:13" ht="13.5">
      <c r="A43" s="565" t="s">
        <v>633</v>
      </c>
      <c r="B43" s="573">
        <v>0.21020807342893075</v>
      </c>
      <c r="C43" s="574">
        <v>44.642292137781155</v>
      </c>
      <c r="D43" s="574">
        <v>33.166105029373952</v>
      </c>
      <c r="E43" s="574">
        <v>5.6889466139305966</v>
      </c>
      <c r="F43" s="574">
        <v>21.195155762817492</v>
      </c>
      <c r="G43" s="574">
        <v>0</v>
      </c>
      <c r="H43" s="574">
        <v>1.6373580109367509</v>
      </c>
      <c r="I43" s="574">
        <v>29.899668796066493</v>
      </c>
      <c r="J43" s="574">
        <v>46.725846468209362</v>
      </c>
      <c r="K43" s="574">
        <v>47.488556964706333</v>
      </c>
      <c r="L43" s="574">
        <v>21.794949312018726</v>
      </c>
      <c r="M43" s="15"/>
    </row>
    <row r="44" spans="1:13" ht="13.5" customHeight="1">
      <c r="A44" s="568" t="s">
        <v>625</v>
      </c>
      <c r="B44" s="571">
        <v>0</v>
      </c>
      <c r="C44" s="572">
        <v>0</v>
      </c>
      <c r="D44" s="572">
        <v>0</v>
      </c>
      <c r="E44" s="572">
        <v>0</v>
      </c>
      <c r="F44" s="572">
        <v>0</v>
      </c>
      <c r="G44" s="572">
        <v>0</v>
      </c>
      <c r="H44" s="572">
        <v>0</v>
      </c>
      <c r="I44" s="572">
        <v>0</v>
      </c>
      <c r="J44" s="572">
        <v>0</v>
      </c>
      <c r="K44" s="572">
        <v>0</v>
      </c>
      <c r="L44" s="572">
        <v>0</v>
      </c>
      <c r="M44" s="15"/>
    </row>
    <row r="45" spans="1:13" ht="13.5">
      <c r="A45" s="568" t="s">
        <v>392</v>
      </c>
      <c r="B45" s="571">
        <v>0</v>
      </c>
      <c r="C45" s="572">
        <v>0</v>
      </c>
      <c r="D45" s="572">
        <v>0</v>
      </c>
      <c r="E45" s="572">
        <v>0</v>
      </c>
      <c r="F45" s="572">
        <v>0</v>
      </c>
      <c r="G45" s="572">
        <v>0</v>
      </c>
      <c r="H45" s="572">
        <v>0</v>
      </c>
      <c r="I45" s="572">
        <v>0</v>
      </c>
      <c r="J45" s="572">
        <v>0</v>
      </c>
      <c r="K45" s="572">
        <v>0</v>
      </c>
      <c r="L45" s="572">
        <v>0</v>
      </c>
      <c r="M45" s="15"/>
    </row>
    <row r="46" spans="1:13" ht="12.75" customHeight="1">
      <c r="A46" s="568" t="s">
        <v>397</v>
      </c>
      <c r="B46" s="571">
        <v>0.20835750304388545</v>
      </c>
      <c r="C46" s="572">
        <v>44.642292137781155</v>
      </c>
      <c r="D46" s="572">
        <v>33.166105029373952</v>
      </c>
      <c r="E46" s="572">
        <v>5.6889466139305966</v>
      </c>
      <c r="F46" s="572">
        <v>21.195155762817492</v>
      </c>
      <c r="G46" s="572">
        <v>0</v>
      </c>
      <c r="H46" s="572">
        <v>1.6308797036831406</v>
      </c>
      <c r="I46" s="572">
        <v>29.899668796066493</v>
      </c>
      <c r="J46" s="572">
        <v>46.725846468209362</v>
      </c>
      <c r="K46" s="572">
        <v>47.488556964706333</v>
      </c>
      <c r="L46" s="572">
        <v>21.793957694783515</v>
      </c>
      <c r="M46" s="15"/>
    </row>
    <row r="47" spans="1:13" ht="13.5">
      <c r="A47" s="568" t="s">
        <v>626</v>
      </c>
      <c r="B47" s="571">
        <v>0</v>
      </c>
      <c r="C47" s="572">
        <v>0</v>
      </c>
      <c r="D47" s="572">
        <v>0</v>
      </c>
      <c r="E47" s="572">
        <v>0</v>
      </c>
      <c r="F47" s="572">
        <v>0</v>
      </c>
      <c r="G47" s="572">
        <v>0</v>
      </c>
      <c r="H47" s="572">
        <v>0</v>
      </c>
      <c r="I47" s="572">
        <v>0</v>
      </c>
      <c r="J47" s="572">
        <v>0</v>
      </c>
      <c r="K47" s="572">
        <v>0</v>
      </c>
      <c r="L47" s="572">
        <v>0</v>
      </c>
      <c r="M47" s="15"/>
    </row>
    <row r="48" spans="1:13" ht="13.5">
      <c r="A48" s="568" t="s">
        <v>627</v>
      </c>
      <c r="B48" s="571">
        <v>0</v>
      </c>
      <c r="C48" s="572">
        <v>0</v>
      </c>
      <c r="D48" s="572">
        <v>0</v>
      </c>
      <c r="E48" s="572">
        <v>0</v>
      </c>
      <c r="F48" s="572">
        <v>0</v>
      </c>
      <c r="G48" s="572">
        <v>0</v>
      </c>
      <c r="H48" s="572">
        <v>6.4783072536105631E-3</v>
      </c>
      <c r="I48" s="572">
        <v>0</v>
      </c>
      <c r="J48" s="572">
        <v>0</v>
      </c>
      <c r="K48" s="572">
        <v>0</v>
      </c>
      <c r="L48" s="572">
        <v>6.7205920538471371E-4</v>
      </c>
      <c r="M48" s="15"/>
    </row>
    <row r="49" spans="1:13" ht="13.5">
      <c r="A49" s="568" t="s">
        <v>628</v>
      </c>
      <c r="B49" s="571">
        <v>0</v>
      </c>
      <c r="C49" s="572">
        <v>0</v>
      </c>
      <c r="D49" s="572">
        <v>0</v>
      </c>
      <c r="E49" s="572">
        <v>0</v>
      </c>
      <c r="F49" s="572">
        <v>0</v>
      </c>
      <c r="G49" s="572">
        <v>0</v>
      </c>
      <c r="H49" s="572">
        <v>0</v>
      </c>
      <c r="I49" s="572">
        <v>0</v>
      </c>
      <c r="J49" s="572">
        <v>0</v>
      </c>
      <c r="K49" s="572">
        <v>0</v>
      </c>
      <c r="L49" s="572">
        <v>0</v>
      </c>
      <c r="M49" s="15"/>
    </row>
    <row r="50" spans="1:13" ht="13.5">
      <c r="A50" s="568" t="s">
        <v>629</v>
      </c>
      <c r="B50" s="571">
        <v>1.8505703850453118E-3</v>
      </c>
      <c r="C50" s="572">
        <v>0</v>
      </c>
      <c r="D50" s="572">
        <v>0</v>
      </c>
      <c r="E50" s="572">
        <v>0</v>
      </c>
      <c r="F50" s="572">
        <v>0</v>
      </c>
      <c r="G50" s="572">
        <v>0</v>
      </c>
      <c r="H50" s="572">
        <v>0</v>
      </c>
      <c r="I50" s="572">
        <v>0</v>
      </c>
      <c r="J50" s="572">
        <v>0</v>
      </c>
      <c r="K50" s="572">
        <v>0</v>
      </c>
      <c r="L50" s="572">
        <v>3.1955802982783872E-4</v>
      </c>
      <c r="M50" s="15"/>
    </row>
    <row r="51" spans="1:13" ht="3" customHeight="1">
      <c r="A51" s="568"/>
      <c r="B51" s="571"/>
      <c r="C51" s="572"/>
      <c r="D51" s="572"/>
      <c r="E51" s="572"/>
      <c r="F51" s="572"/>
      <c r="G51" s="572"/>
      <c r="H51" s="572"/>
      <c r="I51" s="572"/>
      <c r="J51" s="572"/>
      <c r="K51" s="572"/>
      <c r="L51" s="572"/>
      <c r="M51" s="15"/>
    </row>
    <row r="52" spans="1:13" ht="13.5">
      <c r="A52" s="565" t="s">
        <v>634</v>
      </c>
      <c r="B52" s="573">
        <v>98.384419641059523</v>
      </c>
      <c r="C52" s="574">
        <v>14.62886170620693</v>
      </c>
      <c r="D52" s="574">
        <v>13.217403215608259</v>
      </c>
      <c r="E52" s="574">
        <v>65.944697989289295</v>
      </c>
      <c r="F52" s="574">
        <v>46.197517781654923</v>
      </c>
      <c r="G52" s="574">
        <v>99.597154592900608</v>
      </c>
      <c r="H52" s="574">
        <v>64.274240174052039</v>
      </c>
      <c r="I52" s="574">
        <v>8.1200591450341921</v>
      </c>
      <c r="J52" s="574">
        <v>5.9573037848979506</v>
      </c>
      <c r="K52" s="574">
        <v>0</v>
      </c>
      <c r="L52" s="574">
        <v>47.160865678659782</v>
      </c>
      <c r="M52" s="15"/>
    </row>
    <row r="53" spans="1:13" ht="13.5">
      <c r="A53" s="568" t="s">
        <v>625</v>
      </c>
      <c r="B53" s="571">
        <v>12.387360117085519</v>
      </c>
      <c r="C53" s="572">
        <v>0</v>
      </c>
      <c r="D53" s="572">
        <v>0</v>
      </c>
      <c r="E53" s="572">
        <v>0</v>
      </c>
      <c r="F53" s="572">
        <v>0</v>
      </c>
      <c r="G53" s="572">
        <v>99.3400187618942</v>
      </c>
      <c r="H53" s="572">
        <v>0</v>
      </c>
      <c r="I53" s="572">
        <v>0</v>
      </c>
      <c r="J53" s="572">
        <v>0</v>
      </c>
      <c r="K53" s="572">
        <v>0</v>
      </c>
      <c r="L53" s="572">
        <v>12.598169527103419</v>
      </c>
      <c r="M53" s="15"/>
    </row>
    <row r="54" spans="1:13" ht="13.5">
      <c r="A54" s="568" t="s">
        <v>397</v>
      </c>
      <c r="B54" s="571">
        <v>53.794318817098166</v>
      </c>
      <c r="C54" s="572">
        <v>14.62886170620693</v>
      </c>
      <c r="D54" s="572">
        <v>13.217403215608259</v>
      </c>
      <c r="E54" s="572">
        <v>62.249666205378098</v>
      </c>
      <c r="F54" s="572">
        <v>34.424906589577681</v>
      </c>
      <c r="G54" s="572">
        <v>0.25713583100642806</v>
      </c>
      <c r="H54" s="572">
        <v>64.274240174052039</v>
      </c>
      <c r="I54" s="572">
        <v>8.1200591450341921</v>
      </c>
      <c r="J54" s="572">
        <v>5.9573037848979506</v>
      </c>
      <c r="K54" s="572">
        <v>0</v>
      </c>
      <c r="L54" s="572">
        <v>28.482244445833022</v>
      </c>
      <c r="M54" s="15"/>
    </row>
    <row r="55" spans="1:13" ht="13.5">
      <c r="A55" s="576" t="s">
        <v>635</v>
      </c>
      <c r="B55" s="571">
        <v>0</v>
      </c>
      <c r="C55" s="572">
        <v>0</v>
      </c>
      <c r="D55" s="572">
        <v>0</v>
      </c>
      <c r="E55" s="572">
        <v>0</v>
      </c>
      <c r="F55" s="572">
        <v>0</v>
      </c>
      <c r="G55" s="572">
        <v>0</v>
      </c>
      <c r="H55" s="572">
        <v>0</v>
      </c>
      <c r="I55" s="572">
        <v>0</v>
      </c>
      <c r="J55" s="572">
        <v>0</v>
      </c>
      <c r="K55" s="572">
        <v>0</v>
      </c>
      <c r="L55" s="572">
        <v>0</v>
      </c>
      <c r="M55" s="15"/>
    </row>
    <row r="56" spans="1:13" ht="13.5">
      <c r="A56" s="576" t="s">
        <v>636</v>
      </c>
      <c r="B56" s="571">
        <v>53.794318817098166</v>
      </c>
      <c r="C56" s="572">
        <v>14.62886170620693</v>
      </c>
      <c r="D56" s="572">
        <v>13.217403215608259</v>
      </c>
      <c r="E56" s="572">
        <v>62.249666205378098</v>
      </c>
      <c r="F56" s="572">
        <v>34.424906589577681</v>
      </c>
      <c r="G56" s="572">
        <v>0.25713583100642806</v>
      </c>
      <c r="H56" s="572">
        <v>64.274240174052039</v>
      </c>
      <c r="I56" s="572">
        <v>8.1200591450341921</v>
      </c>
      <c r="J56" s="572">
        <v>5.9573037848979506</v>
      </c>
      <c r="K56" s="572">
        <v>0</v>
      </c>
      <c r="L56" s="572">
        <v>28.482244445833022</v>
      </c>
      <c r="M56" s="15"/>
    </row>
    <row r="57" spans="1:13" ht="13.5">
      <c r="A57" s="577" t="s">
        <v>637</v>
      </c>
      <c r="B57" s="571">
        <v>4.1203232148561938E-4</v>
      </c>
      <c r="C57" s="572">
        <v>0</v>
      </c>
      <c r="D57" s="572">
        <v>0</v>
      </c>
      <c r="E57" s="572">
        <v>6.7710198766729954</v>
      </c>
      <c r="F57" s="572">
        <v>0</v>
      </c>
      <c r="G57" s="572">
        <v>0</v>
      </c>
      <c r="H57" s="572">
        <v>63.675983781746694</v>
      </c>
      <c r="I57" s="572">
        <v>0</v>
      </c>
      <c r="J57" s="572">
        <v>0</v>
      </c>
      <c r="K57" s="572">
        <v>0</v>
      </c>
      <c r="L57" s="572">
        <v>7.1925594500739862</v>
      </c>
      <c r="M57" s="15"/>
    </row>
    <row r="58" spans="1:13" ht="13.5">
      <c r="A58" s="568" t="s">
        <v>627</v>
      </c>
      <c r="B58" s="571">
        <v>0</v>
      </c>
      <c r="C58" s="572">
        <v>0</v>
      </c>
      <c r="D58" s="572">
        <v>0</v>
      </c>
      <c r="E58" s="572">
        <v>0</v>
      </c>
      <c r="F58" s="572">
        <v>0</v>
      </c>
      <c r="G58" s="572">
        <v>0</v>
      </c>
      <c r="H58" s="572">
        <v>0</v>
      </c>
      <c r="I58" s="572">
        <v>0</v>
      </c>
      <c r="J58" s="572">
        <v>0</v>
      </c>
      <c r="K58" s="572">
        <v>0</v>
      </c>
      <c r="L58" s="572">
        <v>0</v>
      </c>
      <c r="M58" s="15"/>
    </row>
    <row r="59" spans="1:13" ht="13.5">
      <c r="A59" s="568" t="s">
        <v>629</v>
      </c>
      <c r="B59" s="571">
        <v>32.202740706875851</v>
      </c>
      <c r="C59" s="572">
        <v>0</v>
      </c>
      <c r="D59" s="572">
        <v>0</v>
      </c>
      <c r="E59" s="572">
        <v>3.6950317839111957</v>
      </c>
      <c r="F59" s="572">
        <v>11.772611192077242</v>
      </c>
      <c r="G59" s="572">
        <v>0</v>
      </c>
      <c r="H59" s="572">
        <v>0</v>
      </c>
      <c r="I59" s="572">
        <v>0</v>
      </c>
      <c r="J59" s="572">
        <v>0</v>
      </c>
      <c r="K59" s="572">
        <v>0</v>
      </c>
      <c r="L59" s="572">
        <v>6.0804517057233394</v>
      </c>
      <c r="M59" s="15"/>
    </row>
    <row r="60" spans="1:13" ht="3" customHeight="1">
      <c r="A60" s="568"/>
      <c r="B60" s="571">
        <v>0</v>
      </c>
      <c r="C60" s="572">
        <v>0</v>
      </c>
      <c r="D60" s="572">
        <v>0</v>
      </c>
      <c r="E60" s="572">
        <v>0</v>
      </c>
      <c r="F60" s="572">
        <v>0</v>
      </c>
      <c r="G60" s="572">
        <v>0</v>
      </c>
      <c r="H60" s="572">
        <v>0</v>
      </c>
      <c r="I60" s="572">
        <v>0</v>
      </c>
      <c r="J60" s="572">
        <v>0</v>
      </c>
      <c r="K60" s="572">
        <v>0</v>
      </c>
      <c r="L60" s="572">
        <v>0</v>
      </c>
      <c r="M60" s="15"/>
    </row>
    <row r="61" spans="1:13" ht="13.5">
      <c r="A61" s="565" t="s">
        <v>638</v>
      </c>
      <c r="B61" s="573">
        <v>1.0199893731215544</v>
      </c>
      <c r="C61" s="574">
        <v>0</v>
      </c>
      <c r="D61" s="574">
        <v>5.6701609244025619E-3</v>
      </c>
      <c r="E61" s="574">
        <v>21.893318486829479</v>
      </c>
      <c r="F61" s="574">
        <v>0</v>
      </c>
      <c r="G61" s="574">
        <v>0</v>
      </c>
      <c r="H61" s="574">
        <v>0</v>
      </c>
      <c r="I61" s="574">
        <v>0</v>
      </c>
      <c r="J61" s="574">
        <v>4.6386918635702283</v>
      </c>
      <c r="K61" s="574">
        <v>0</v>
      </c>
      <c r="L61" s="574">
        <v>2.1937628719529507</v>
      </c>
      <c r="M61" s="15"/>
    </row>
    <row r="62" spans="1:13" ht="13.5">
      <c r="A62" s="568" t="s">
        <v>397</v>
      </c>
      <c r="B62" s="571">
        <v>0.36523069281424669</v>
      </c>
      <c r="C62" s="572">
        <v>0</v>
      </c>
      <c r="D62" s="572">
        <v>5.6256116202956408E-4</v>
      </c>
      <c r="E62" s="572">
        <v>0</v>
      </c>
      <c r="F62" s="572">
        <v>0</v>
      </c>
      <c r="G62" s="572">
        <v>0</v>
      </c>
      <c r="H62" s="572">
        <v>0</v>
      </c>
      <c r="I62" s="572">
        <v>0</v>
      </c>
      <c r="J62" s="572">
        <v>0.85688400108371376</v>
      </c>
      <c r="K62" s="572">
        <v>0</v>
      </c>
      <c r="L62" s="572">
        <v>8.5245127893756142E-2</v>
      </c>
      <c r="M62" s="15"/>
    </row>
    <row r="63" spans="1:13" ht="13.5">
      <c r="A63" s="568" t="s">
        <v>639</v>
      </c>
      <c r="B63" s="571">
        <v>0.65475868030730766</v>
      </c>
      <c r="C63" s="572">
        <v>0</v>
      </c>
      <c r="D63" s="572">
        <v>4.2061441808204265E-3</v>
      </c>
      <c r="E63" s="572">
        <v>21.893318486829479</v>
      </c>
      <c r="F63" s="572">
        <v>0</v>
      </c>
      <c r="G63" s="572">
        <v>0</v>
      </c>
      <c r="H63" s="572">
        <v>0</v>
      </c>
      <c r="I63" s="572">
        <v>0</v>
      </c>
      <c r="J63" s="572">
        <v>3.7818078624865139</v>
      </c>
      <c r="K63" s="572">
        <v>0</v>
      </c>
      <c r="L63" s="572">
        <v>2.1083794038743187</v>
      </c>
      <c r="M63" s="15"/>
    </row>
    <row r="64" spans="1:13" ht="13.5">
      <c r="A64" s="568" t="s">
        <v>629</v>
      </c>
      <c r="B64" s="571">
        <v>0</v>
      </c>
      <c r="C64" s="572">
        <v>0</v>
      </c>
      <c r="D64" s="572">
        <v>9.0145558155257E-4</v>
      </c>
      <c r="E64" s="572">
        <v>0</v>
      </c>
      <c r="F64" s="572">
        <v>0</v>
      </c>
      <c r="G64" s="572">
        <v>0</v>
      </c>
      <c r="H64" s="572">
        <v>0</v>
      </c>
      <c r="I64" s="572">
        <v>0</v>
      </c>
      <c r="J64" s="572">
        <v>0</v>
      </c>
      <c r="K64" s="572">
        <v>0</v>
      </c>
      <c r="L64" s="572">
        <v>1.3834018487579052E-4</v>
      </c>
      <c r="M64" s="15"/>
    </row>
    <row r="65" spans="1:13" ht="4.5" customHeight="1">
      <c r="A65" s="578"/>
      <c r="B65" s="579"/>
      <c r="C65" s="15"/>
      <c r="D65" s="15"/>
      <c r="E65" s="15"/>
      <c r="F65" s="15"/>
      <c r="G65" s="15"/>
      <c r="H65" s="15"/>
      <c r="I65" s="15"/>
      <c r="J65" s="15"/>
      <c r="K65" s="15"/>
      <c r="L65" s="15"/>
      <c r="M65" s="15"/>
    </row>
    <row r="66" spans="1:13" s="76" customFormat="1" ht="24.75" customHeight="1">
      <c r="A66" s="580" t="s">
        <v>640</v>
      </c>
      <c r="B66" s="581">
        <v>2493243.7249000003</v>
      </c>
      <c r="C66" s="582">
        <v>3959940.4982699999</v>
      </c>
      <c r="D66" s="582">
        <v>2215769.7404899998</v>
      </c>
      <c r="E66" s="582">
        <v>1251170.03868</v>
      </c>
      <c r="F66" s="582">
        <v>244628.02364</v>
      </c>
      <c r="G66" s="582">
        <v>1520166.2851500001</v>
      </c>
      <c r="H66" s="582">
        <v>1497844.05403</v>
      </c>
      <c r="I66" s="582">
        <v>580496.42998999998</v>
      </c>
      <c r="J66" s="582">
        <v>372223.04839000001</v>
      </c>
      <c r="K66" s="582">
        <v>302969.29625999997</v>
      </c>
      <c r="L66" s="582">
        <v>14438451.139799999</v>
      </c>
      <c r="M66" s="21"/>
    </row>
    <row r="67" spans="1:13" ht="6" customHeight="1" thickBot="1">
      <c r="A67" s="583"/>
      <c r="B67" s="23"/>
      <c r="C67" s="23"/>
      <c r="D67" s="23"/>
      <c r="E67" s="23"/>
      <c r="F67" s="23"/>
      <c r="G67" s="23"/>
      <c r="H67" s="23"/>
      <c r="I67" s="23"/>
      <c r="J67" s="23"/>
      <c r="K67" s="23"/>
      <c r="L67" s="23"/>
      <c r="M67" s="15"/>
    </row>
    <row r="68" spans="1:13" ht="13.5">
      <c r="A68" s="15" t="s">
        <v>584</v>
      </c>
      <c r="B68" s="15"/>
      <c r="C68" s="15"/>
      <c r="D68" s="15"/>
      <c r="E68" s="15"/>
      <c r="F68" s="15"/>
      <c r="G68" s="15"/>
      <c r="H68" s="15"/>
      <c r="I68" s="15"/>
      <c r="J68" s="15"/>
      <c r="K68" s="15"/>
      <c r="L68" s="15"/>
      <c r="M68" s="15"/>
    </row>
    <row r="69" spans="1:13" ht="13.5">
      <c r="A69" s="15" t="s">
        <v>641</v>
      </c>
      <c r="B69" s="15"/>
      <c r="C69" s="15"/>
      <c r="D69" s="15"/>
      <c r="E69" s="15"/>
      <c r="F69" s="15"/>
      <c r="G69" s="15"/>
      <c r="H69" s="15"/>
      <c r="I69" s="15"/>
      <c r="J69" s="15"/>
      <c r="K69" s="15"/>
      <c r="L69" s="15"/>
      <c r="M69" s="15"/>
    </row>
    <row r="70" spans="1:13" ht="13.5">
      <c r="A70" s="15" t="s">
        <v>642</v>
      </c>
      <c r="B70" s="584"/>
      <c r="C70" s="584"/>
      <c r="D70" s="584"/>
      <c r="E70" s="584"/>
      <c r="F70" s="584"/>
      <c r="G70" s="584"/>
      <c r="H70" s="584"/>
      <c r="I70" s="584"/>
      <c r="J70" s="584"/>
      <c r="K70" s="584"/>
      <c r="L70" s="584"/>
      <c r="M70" s="15"/>
    </row>
    <row r="71" spans="1:13" ht="13.5">
      <c r="A71" s="585" t="s">
        <v>643</v>
      </c>
      <c r="B71" s="584"/>
      <c r="C71" s="584"/>
      <c r="D71" s="584"/>
      <c r="E71" s="584"/>
      <c r="F71" s="584"/>
      <c r="G71" s="584"/>
      <c r="H71" s="584"/>
      <c r="I71" s="584"/>
      <c r="J71" s="584"/>
      <c r="K71" s="584"/>
      <c r="L71" s="584"/>
      <c r="M71" s="15"/>
    </row>
    <row r="72" spans="1:13" ht="13.5">
      <c r="A72" s="26" t="s">
        <v>400</v>
      </c>
      <c r="B72" s="15"/>
      <c r="C72" s="15"/>
      <c r="D72" s="15"/>
      <c r="E72" s="15"/>
      <c r="F72" s="15"/>
      <c r="G72" s="15"/>
      <c r="H72" s="586"/>
      <c r="I72" s="586"/>
      <c r="J72" s="586"/>
      <c r="K72" s="586"/>
      <c r="L72" s="586"/>
      <c r="M72" s="15"/>
    </row>
    <row r="73" spans="1:13" ht="13.5">
      <c r="A73" s="95"/>
      <c r="B73" s="587"/>
      <c r="C73" s="587"/>
      <c r="D73" s="587"/>
      <c r="E73" s="587"/>
      <c r="F73" s="587"/>
      <c r="G73" s="587"/>
      <c r="H73" s="587"/>
      <c r="I73" s="587"/>
      <c r="J73" s="587"/>
      <c r="K73" s="587"/>
      <c r="L73" s="587"/>
      <c r="M73" s="15"/>
    </row>
    <row r="74" spans="1:13" ht="13.5">
      <c r="A74" s="588"/>
      <c r="B74" s="15"/>
      <c r="C74" s="15"/>
      <c r="D74" s="15"/>
      <c r="E74" s="15"/>
      <c r="F74" s="15"/>
      <c r="G74" s="15"/>
      <c r="H74" s="15"/>
      <c r="I74" s="15"/>
      <c r="J74" s="15"/>
      <c r="K74" s="15"/>
      <c r="L74" s="15"/>
      <c r="M74" s="15"/>
    </row>
    <row r="75" spans="1:13" ht="13.5">
      <c r="A75" s="588"/>
      <c r="B75" s="15"/>
      <c r="C75" s="15"/>
      <c r="D75" s="15"/>
      <c r="E75" s="15"/>
      <c r="F75" s="15"/>
      <c r="G75" s="15"/>
      <c r="H75" s="15"/>
      <c r="I75" s="15"/>
      <c r="J75" s="15"/>
      <c r="K75" s="15"/>
      <c r="L75" s="15"/>
      <c r="M75" s="15"/>
    </row>
    <row r="76" spans="1:13" ht="13.5">
      <c r="A76" s="588"/>
      <c r="B76" s="589"/>
      <c r="C76" s="589"/>
      <c r="D76" s="589"/>
      <c r="E76" s="589"/>
      <c r="F76" s="589"/>
      <c r="G76" s="589"/>
      <c r="H76" s="589"/>
      <c r="I76" s="589"/>
      <c r="J76" s="589"/>
      <c r="K76" s="589"/>
      <c r="L76" s="589"/>
      <c r="M76" s="15"/>
    </row>
    <row r="77" spans="1:13">
      <c r="B77" s="590"/>
      <c r="C77" s="590"/>
      <c r="D77" s="590"/>
      <c r="E77" s="590"/>
      <c r="F77" s="590"/>
      <c r="G77" s="590"/>
      <c r="H77" s="590"/>
      <c r="I77" s="590"/>
      <c r="J77" s="590"/>
      <c r="K77" s="590"/>
      <c r="L77" s="590"/>
    </row>
  </sheetData>
  <mergeCells count="3">
    <mergeCell ref="A2:L2"/>
    <mergeCell ref="A3:L3"/>
    <mergeCell ref="A4:L4"/>
  </mergeCells>
  <hyperlinks>
    <hyperlink ref="A71" r:id="rId1" xr:uid="{29B6FFAD-085D-44DE-8CA3-1AE6ECA1FCE6}"/>
    <hyperlink ref="A1" location="Índice!A1" display="Volver al Índice" xr:uid="{F6CFD034-FA0E-44D5-80F8-B081B330A8E1}"/>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9EE9C-9E6C-4FD4-B35C-90B16698842F}">
  <dimension ref="A1:N25"/>
  <sheetViews>
    <sheetView showGridLines="0" zoomScaleNormal="75" workbookViewId="0"/>
  </sheetViews>
  <sheetFormatPr baseColWidth="10" defaultRowHeight="12.75"/>
  <cols>
    <col min="1" max="1" width="35.5703125" style="7" customWidth="1"/>
    <col min="2" max="10" width="11.5703125" style="7" customWidth="1"/>
    <col min="11" max="11" width="17.140625" style="7" customWidth="1"/>
    <col min="12" max="12" width="14" style="7" customWidth="1"/>
    <col min="13" max="13" width="11.42578125" style="7"/>
    <col min="14" max="14" width="12.5703125" style="7" customWidth="1"/>
    <col min="15" max="16384" width="11.42578125" style="7"/>
  </cols>
  <sheetData>
    <row r="1" spans="1:14" s="98" customFormat="1" ht="20.100000000000001" customHeight="1">
      <c r="A1" s="1183" t="s">
        <v>1064</v>
      </c>
      <c r="B1" s="68"/>
      <c r="C1" s="68"/>
      <c r="D1" s="68"/>
      <c r="E1" s="68"/>
      <c r="F1" s="68"/>
      <c r="G1" s="68"/>
      <c r="H1" s="68"/>
      <c r="I1" s="68"/>
      <c r="J1" s="68"/>
      <c r="K1" s="68"/>
    </row>
    <row r="2" spans="1:14" s="99" customFormat="1" ht="24" customHeight="1">
      <c r="A2" s="357" t="s">
        <v>644</v>
      </c>
      <c r="B2" s="357"/>
      <c r="C2" s="357"/>
      <c r="D2" s="357"/>
      <c r="E2" s="357"/>
      <c r="F2" s="357"/>
      <c r="G2" s="357"/>
      <c r="H2" s="357"/>
      <c r="I2" s="357"/>
      <c r="J2" s="357"/>
      <c r="K2" s="357"/>
      <c r="L2" s="591"/>
      <c r="M2" s="591"/>
      <c r="N2" s="591"/>
    </row>
    <row r="3" spans="1:14" s="98" customFormat="1" ht="20.100000000000001" customHeight="1">
      <c r="A3" s="100">
        <v>45473</v>
      </c>
      <c r="B3" s="100"/>
      <c r="C3" s="100"/>
      <c r="D3" s="100"/>
      <c r="E3" s="100"/>
      <c r="F3" s="100"/>
      <c r="G3" s="100"/>
      <c r="H3" s="100"/>
      <c r="I3" s="100"/>
      <c r="J3" s="100"/>
      <c r="K3" s="100"/>
      <c r="L3" s="592"/>
      <c r="M3" s="592"/>
      <c r="N3" s="592"/>
    </row>
    <row r="4" spans="1:14" s="105" customFormat="1" ht="20.100000000000001" customHeight="1">
      <c r="A4" s="200" t="s">
        <v>64</v>
      </c>
      <c r="B4" s="200"/>
      <c r="C4" s="200"/>
      <c r="D4" s="200"/>
      <c r="E4" s="200"/>
      <c r="F4" s="200"/>
      <c r="G4" s="200"/>
      <c r="H4" s="200"/>
      <c r="I4" s="200"/>
      <c r="J4" s="200"/>
      <c r="K4" s="200"/>
      <c r="L4" s="593"/>
      <c r="M4" s="593"/>
      <c r="N4" s="593"/>
    </row>
    <row r="5" spans="1:14" ht="6.75" customHeight="1" thickBot="1">
      <c r="A5" s="594"/>
    </row>
    <row r="6" spans="1:14" s="30" customFormat="1" ht="60" customHeight="1">
      <c r="A6" s="181" t="s">
        <v>1</v>
      </c>
      <c r="B6" s="548" t="s">
        <v>645</v>
      </c>
      <c r="C6" s="548" t="s">
        <v>395</v>
      </c>
      <c r="D6" s="548" t="s">
        <v>646</v>
      </c>
      <c r="E6" s="595" t="s">
        <v>397</v>
      </c>
      <c r="F6" s="548" t="s">
        <v>647</v>
      </c>
      <c r="G6" s="548" t="s">
        <v>626</v>
      </c>
      <c r="H6" s="548" t="s">
        <v>648</v>
      </c>
      <c r="I6" s="548" t="s">
        <v>649</v>
      </c>
      <c r="J6" s="548" t="s">
        <v>650</v>
      </c>
      <c r="K6" s="181" t="s">
        <v>651</v>
      </c>
    </row>
    <row r="7" spans="1:14" s="30" customFormat="1" ht="7.5" customHeight="1">
      <c r="A7" s="110"/>
      <c r="B7" s="110"/>
      <c r="C7" s="110"/>
      <c r="D7" s="110"/>
      <c r="E7" s="110"/>
      <c r="F7" s="110"/>
      <c r="G7" s="110"/>
      <c r="H7" s="110"/>
      <c r="I7" s="110"/>
      <c r="J7" s="110"/>
      <c r="K7" s="110"/>
    </row>
    <row r="8" spans="1:14" s="21" customFormat="1" ht="20.100000000000001" customHeight="1">
      <c r="A8" s="85" t="s">
        <v>28</v>
      </c>
      <c r="B8" s="596">
        <v>1.0027098337539022E-6</v>
      </c>
      <c r="C8" s="596">
        <v>12.400486884771157</v>
      </c>
      <c r="D8" s="596" t="s">
        <v>67</v>
      </c>
      <c r="E8" s="596">
        <v>54.368873646465865</v>
      </c>
      <c r="F8" s="596">
        <v>1.0199893718854098</v>
      </c>
      <c r="G8" s="596" t="s">
        <v>67</v>
      </c>
      <c r="H8" s="596" t="s">
        <v>67</v>
      </c>
      <c r="I8" s="596" t="s">
        <v>67</v>
      </c>
      <c r="J8" s="596">
        <v>32.210649094167735</v>
      </c>
      <c r="K8" s="597">
        <v>2493243.7239999999</v>
      </c>
      <c r="L8" s="598"/>
    </row>
    <row r="9" spans="1:14" s="21" customFormat="1" ht="20.100000000000001" customHeight="1">
      <c r="A9" s="21" t="s">
        <v>29</v>
      </c>
      <c r="B9" s="596" t="s">
        <v>67</v>
      </c>
      <c r="C9" s="596" t="s">
        <v>67</v>
      </c>
      <c r="D9" s="596" t="s">
        <v>67</v>
      </c>
      <c r="E9" s="596">
        <v>100</v>
      </c>
      <c r="F9" s="596" t="s">
        <v>67</v>
      </c>
      <c r="G9" s="596" t="s">
        <v>67</v>
      </c>
      <c r="H9" s="596" t="s">
        <v>67</v>
      </c>
      <c r="I9" s="596" t="s">
        <v>67</v>
      </c>
      <c r="J9" s="596" t="s">
        <v>67</v>
      </c>
      <c r="K9" s="597">
        <v>3959940.4980000001</v>
      </c>
      <c r="L9" s="598"/>
    </row>
    <row r="10" spans="1:14" s="21" customFormat="1" ht="20.100000000000001" customHeight="1">
      <c r="A10" s="21" t="s">
        <v>30</v>
      </c>
      <c r="B10" s="596" t="s">
        <v>67</v>
      </c>
      <c r="C10" s="596" t="s">
        <v>67</v>
      </c>
      <c r="D10" s="596" t="s">
        <v>67</v>
      </c>
      <c r="E10" s="596">
        <v>99.994329871117387</v>
      </c>
      <c r="F10" s="596">
        <v>5.6701740136590184E-3</v>
      </c>
      <c r="G10" s="596" t="s">
        <v>67</v>
      </c>
      <c r="H10" s="596" t="s">
        <v>67</v>
      </c>
      <c r="I10" s="596" t="s">
        <v>67</v>
      </c>
      <c r="J10" s="596">
        <v>-4.5131038557151751E-8</v>
      </c>
      <c r="K10" s="597">
        <v>2215769.7400000002</v>
      </c>
      <c r="L10" s="598"/>
    </row>
    <row r="11" spans="1:14" s="21" customFormat="1" ht="20.100000000000001" customHeight="1">
      <c r="A11" s="21" t="s">
        <v>31</v>
      </c>
      <c r="B11" s="596" t="s">
        <v>67</v>
      </c>
      <c r="C11" s="596" t="s">
        <v>67</v>
      </c>
      <c r="D11" s="596" t="s">
        <v>67</v>
      </c>
      <c r="E11" s="596">
        <v>74.411649793678976</v>
      </c>
      <c r="F11" s="596">
        <v>21.893318468356739</v>
      </c>
      <c r="G11" s="596" t="s">
        <v>67</v>
      </c>
      <c r="H11" s="596" t="s">
        <v>67</v>
      </c>
      <c r="I11" s="596" t="s">
        <v>67</v>
      </c>
      <c r="J11" s="596">
        <v>3.6950317379642965</v>
      </c>
      <c r="K11" s="597">
        <v>1251170.0379999999</v>
      </c>
      <c r="L11" s="598"/>
    </row>
    <row r="12" spans="1:14" s="21" customFormat="1" ht="20.100000000000001" customHeight="1">
      <c r="A12" s="21" t="s">
        <v>32</v>
      </c>
      <c r="B12" s="596" t="s">
        <v>67</v>
      </c>
      <c r="C12" s="596" t="s">
        <v>67</v>
      </c>
      <c r="D12" s="596" t="s">
        <v>67</v>
      </c>
      <c r="E12" s="596">
        <v>88.227389222697525</v>
      </c>
      <c r="F12" s="596" t="s">
        <v>67</v>
      </c>
      <c r="G12" s="596" t="s">
        <v>67</v>
      </c>
      <c r="H12" s="596" t="s">
        <v>67</v>
      </c>
      <c r="I12" s="596" t="s">
        <v>67</v>
      </c>
      <c r="J12" s="596">
        <v>11.772610777302479</v>
      </c>
      <c r="K12" s="597">
        <v>244628.02299999999</v>
      </c>
      <c r="L12" s="598"/>
    </row>
    <row r="13" spans="1:14" s="21" customFormat="1" ht="20.100000000000001" customHeight="1">
      <c r="A13" s="21" t="s">
        <v>33</v>
      </c>
      <c r="B13" s="596" t="s">
        <v>67</v>
      </c>
      <c r="C13" s="596">
        <v>99.73321458053519</v>
      </c>
      <c r="D13" s="596" t="s">
        <v>67</v>
      </c>
      <c r="E13" s="596">
        <v>0.26678541946481865</v>
      </c>
      <c r="F13" s="596" t="s">
        <v>67</v>
      </c>
      <c r="G13" s="596" t="s">
        <v>67</v>
      </c>
      <c r="H13" s="596" t="s">
        <v>67</v>
      </c>
      <c r="I13" s="596" t="s">
        <v>67</v>
      </c>
      <c r="J13" s="596">
        <v>-4.1580899666656211E-15</v>
      </c>
      <c r="K13" s="597">
        <v>1520166.2849999999</v>
      </c>
      <c r="L13" s="598"/>
    </row>
    <row r="14" spans="1:14" s="21" customFormat="1" ht="20.100000000000001" customHeight="1">
      <c r="A14" s="85" t="s">
        <v>34</v>
      </c>
      <c r="B14" s="596" t="s">
        <v>67</v>
      </c>
      <c r="C14" s="596" t="s">
        <v>67</v>
      </c>
      <c r="D14" s="596" t="s">
        <v>67</v>
      </c>
      <c r="E14" s="596">
        <v>97.956024265794511</v>
      </c>
      <c r="F14" s="596" t="s">
        <v>67</v>
      </c>
      <c r="G14" s="596" t="s">
        <v>67</v>
      </c>
      <c r="H14" s="596">
        <v>2.0439757342055049</v>
      </c>
      <c r="I14" s="596" t="s">
        <v>67</v>
      </c>
      <c r="J14" s="596">
        <v>-6.557787343025781E-15</v>
      </c>
      <c r="K14" s="597">
        <v>1497844.054</v>
      </c>
      <c r="L14" s="598"/>
    </row>
    <row r="15" spans="1:14" s="21" customFormat="1" ht="20.100000000000001" customHeight="1">
      <c r="A15" s="85" t="s">
        <v>35</v>
      </c>
      <c r="B15" s="596" t="s">
        <v>67</v>
      </c>
      <c r="C15" s="596" t="s">
        <v>67</v>
      </c>
      <c r="D15" s="596" t="s">
        <v>67</v>
      </c>
      <c r="E15" s="596">
        <v>99.733374587219032</v>
      </c>
      <c r="F15" s="596" t="s">
        <v>67</v>
      </c>
      <c r="G15" s="596">
        <v>0.26662558504731126</v>
      </c>
      <c r="H15" s="596" t="s">
        <v>67</v>
      </c>
      <c r="I15" s="596" t="s">
        <v>67</v>
      </c>
      <c r="J15" s="596">
        <v>-1.7226634006653897E-7</v>
      </c>
      <c r="K15" s="597">
        <v>580496.429</v>
      </c>
      <c r="L15" s="598"/>
    </row>
    <row r="16" spans="1:14" s="21" customFormat="1" ht="20.100000000000001" customHeight="1">
      <c r="A16" s="85" t="s">
        <v>36</v>
      </c>
      <c r="B16" s="596" t="s">
        <v>67</v>
      </c>
      <c r="C16" s="596" t="s">
        <v>67</v>
      </c>
      <c r="D16" s="596" t="s">
        <v>67</v>
      </c>
      <c r="E16" s="596">
        <v>95.325417087014984</v>
      </c>
      <c r="F16" s="596">
        <v>4.6386917985798668</v>
      </c>
      <c r="G16" s="596">
        <v>3.5891114405145592E-2</v>
      </c>
      <c r="H16" s="596" t="s">
        <v>67</v>
      </c>
      <c r="I16" s="596" t="s">
        <v>67</v>
      </c>
      <c r="J16" s="596">
        <v>3.1306231382172879E-16</v>
      </c>
      <c r="K16" s="597">
        <v>372223.04800000001</v>
      </c>
      <c r="L16" s="598"/>
    </row>
    <row r="17" spans="1:12" s="21" customFormat="1" ht="20.100000000000001" customHeight="1">
      <c r="A17" s="85" t="s">
        <v>396</v>
      </c>
      <c r="B17" s="596" t="s">
        <v>67</v>
      </c>
      <c r="C17" s="596" t="s">
        <v>67</v>
      </c>
      <c r="D17" s="596" t="s">
        <v>67</v>
      </c>
      <c r="E17" s="596">
        <v>100</v>
      </c>
      <c r="F17" s="596" t="s">
        <v>67</v>
      </c>
      <c r="G17" s="596" t="s">
        <v>67</v>
      </c>
      <c r="H17" s="596" t="s">
        <v>67</v>
      </c>
      <c r="I17" s="596" t="s">
        <v>67</v>
      </c>
      <c r="J17" s="596" t="s">
        <v>67</v>
      </c>
      <c r="K17" s="597">
        <v>302969.29599999997</v>
      </c>
      <c r="L17" s="598"/>
    </row>
    <row r="18" spans="1:12" s="93" customFormat="1" ht="27" customHeight="1" thickBot="1">
      <c r="A18" s="90" t="s">
        <v>38</v>
      </c>
      <c r="B18" s="599">
        <v>1.7314876620940267E-7</v>
      </c>
      <c r="C18" s="599">
        <v>12.641834272482026</v>
      </c>
      <c r="D18" s="599" t="s">
        <v>67</v>
      </c>
      <c r="E18" s="599">
        <v>78.858898531016138</v>
      </c>
      <c r="F18" s="599">
        <v>2.1937628699811365</v>
      </c>
      <c r="G18" s="599">
        <v>1.1644926344795222E-2</v>
      </c>
      <c r="H18" s="599">
        <v>0.21204191996595342</v>
      </c>
      <c r="I18" s="599" t="s">
        <v>67</v>
      </c>
      <c r="J18" s="599">
        <v>6.0818173070611676</v>
      </c>
      <c r="K18" s="114">
        <v>14438451.135000002</v>
      </c>
      <c r="L18" s="598"/>
    </row>
    <row r="19" spans="1:12" s="8" customFormat="1" ht="7.5" customHeight="1">
      <c r="A19" s="600"/>
      <c r="B19" s="118"/>
      <c r="C19" s="118"/>
      <c r="D19" s="118"/>
      <c r="E19" s="118"/>
      <c r="F19" s="118"/>
      <c r="G19" s="118"/>
      <c r="H19" s="118"/>
      <c r="I19" s="118"/>
      <c r="J19" s="119"/>
      <c r="K19" s="514"/>
      <c r="L19" s="525"/>
    </row>
    <row r="20" spans="1:12" s="123" customFormat="1" ht="11.25" customHeight="1">
      <c r="A20" s="26" t="s">
        <v>652</v>
      </c>
      <c r="B20" s="15"/>
      <c r="C20" s="15"/>
      <c r="D20" s="15"/>
      <c r="E20" s="15"/>
      <c r="F20" s="15"/>
      <c r="G20" s="15"/>
      <c r="H20" s="15"/>
      <c r="I20" s="15"/>
      <c r="J20" s="15"/>
      <c r="K20" s="140"/>
    </row>
    <row r="21" spans="1:12" s="123" customFormat="1" ht="13.5" customHeight="1">
      <c r="A21" s="26" t="s">
        <v>653</v>
      </c>
      <c r="B21" s="15"/>
      <c r="C21" s="15"/>
      <c r="D21" s="15"/>
      <c r="E21" s="15"/>
      <c r="F21" s="15"/>
      <c r="G21" s="15"/>
      <c r="H21" s="15"/>
      <c r="I21" s="15"/>
      <c r="J21" s="15"/>
      <c r="K21" s="140"/>
    </row>
    <row r="22" spans="1:12" ht="13.5">
      <c r="A22" s="26" t="s">
        <v>654</v>
      </c>
      <c r="B22" s="15"/>
      <c r="C22" s="15"/>
      <c r="D22" s="15"/>
      <c r="E22" s="15"/>
      <c r="F22" s="15"/>
      <c r="G22" s="15"/>
      <c r="H22" s="15"/>
      <c r="I22" s="15"/>
      <c r="J22" s="15"/>
      <c r="K22" s="140"/>
    </row>
    <row r="23" spans="1:12" ht="13.5">
      <c r="A23" s="26" t="s">
        <v>655</v>
      </c>
      <c r="B23" s="15"/>
      <c r="C23" s="15"/>
      <c r="D23" s="15"/>
      <c r="E23" s="15"/>
      <c r="F23" s="15"/>
      <c r="G23" s="15"/>
      <c r="H23" s="15"/>
      <c r="I23" s="15"/>
      <c r="J23" s="15"/>
      <c r="K23" s="140"/>
    </row>
    <row r="24" spans="1:12" ht="13.5">
      <c r="A24" s="139" t="s">
        <v>400</v>
      </c>
      <c r="B24" s="15"/>
      <c r="C24" s="15"/>
      <c r="D24" s="15"/>
      <c r="E24" s="15"/>
      <c r="F24" s="15"/>
      <c r="G24" s="15"/>
      <c r="H24" s="15"/>
      <c r="I24" s="15"/>
      <c r="J24" s="15"/>
      <c r="K24" s="140"/>
    </row>
    <row r="25" spans="1:12" ht="13.5">
      <c r="A25" s="95"/>
      <c r="B25" s="15"/>
      <c r="C25" s="15"/>
      <c r="D25" s="15"/>
      <c r="E25" s="15"/>
      <c r="F25" s="15"/>
      <c r="G25" s="15"/>
      <c r="H25" s="15"/>
      <c r="I25" s="15"/>
      <c r="J25" s="15"/>
      <c r="K25" s="140"/>
    </row>
  </sheetData>
  <hyperlinks>
    <hyperlink ref="A1" location="Índice!A1" display="Volver al Índice" xr:uid="{1F1825DF-FEE6-4640-9469-0EE85E1C870B}"/>
  </hyperlinks>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7FED8-015C-4803-B4CA-1F79E1395974}">
  <dimension ref="A1:AD278"/>
  <sheetViews>
    <sheetView showGridLines="0" zoomScaleNormal="100" workbookViewId="0"/>
  </sheetViews>
  <sheetFormatPr baseColWidth="10" defaultRowHeight="12.75"/>
  <cols>
    <col min="1" max="1" width="45.140625" style="7" customWidth="1"/>
    <col min="2" max="6" width="15.5703125" style="7" customWidth="1"/>
    <col min="7" max="7" width="18.42578125" style="7" customWidth="1"/>
    <col min="8" max="16384" width="11.42578125" style="7"/>
  </cols>
  <sheetData>
    <row r="1" spans="1:30" s="602" customFormat="1" ht="18" customHeight="1">
      <c r="A1" s="1183" t="s">
        <v>1064</v>
      </c>
      <c r="B1" s="601"/>
      <c r="C1" s="601"/>
      <c r="D1" s="601"/>
      <c r="E1" s="601"/>
      <c r="F1" s="601"/>
      <c r="G1" s="601"/>
    </row>
    <row r="2" spans="1:30" s="501" customFormat="1" ht="24.95" customHeight="1">
      <c r="A2" s="357" t="s">
        <v>656</v>
      </c>
      <c r="B2" s="357"/>
      <c r="C2" s="357"/>
      <c r="D2" s="357"/>
      <c r="E2" s="357"/>
      <c r="F2" s="357"/>
      <c r="G2" s="357"/>
    </row>
    <row r="3" spans="1:30" s="603" customFormat="1" ht="18" customHeight="1">
      <c r="A3" s="100">
        <v>45473</v>
      </c>
      <c r="B3" s="100"/>
      <c r="C3" s="100"/>
      <c r="D3" s="100"/>
      <c r="E3" s="100"/>
      <c r="F3" s="100"/>
      <c r="G3" s="100"/>
    </row>
    <row r="4" spans="1:30" s="105" customFormat="1" ht="18" customHeight="1">
      <c r="A4" s="200" t="s">
        <v>64</v>
      </c>
      <c r="B4" s="200"/>
      <c r="C4" s="200"/>
      <c r="D4" s="200"/>
      <c r="E4" s="200"/>
      <c r="F4" s="200"/>
      <c r="G4" s="200"/>
    </row>
    <row r="5" spans="1:30" ht="7.5" customHeight="1" thickBot="1">
      <c r="A5" s="604"/>
      <c r="B5" s="604"/>
      <c r="C5" s="604"/>
    </row>
    <row r="6" spans="1:30" ht="27" customHeight="1">
      <c r="A6" s="205" t="s">
        <v>1</v>
      </c>
      <c r="B6" s="206" t="s">
        <v>657</v>
      </c>
      <c r="C6" s="206" t="s">
        <v>658</v>
      </c>
      <c r="D6" s="206" t="s">
        <v>659</v>
      </c>
      <c r="E6" s="206" t="s">
        <v>660</v>
      </c>
      <c r="F6" s="206" t="s">
        <v>661</v>
      </c>
      <c r="G6" s="205" t="s">
        <v>662</v>
      </c>
      <c r="H6" s="604"/>
      <c r="I6" s="604"/>
      <c r="J6" s="604"/>
      <c r="K6" s="604"/>
      <c r="L6" s="604"/>
      <c r="M6" s="604"/>
      <c r="N6" s="604"/>
      <c r="O6" s="604"/>
      <c r="P6" s="604"/>
      <c r="Q6" s="604"/>
      <c r="R6" s="604"/>
      <c r="S6" s="604"/>
      <c r="T6" s="604"/>
      <c r="U6" s="604"/>
      <c r="V6" s="604"/>
      <c r="W6" s="604"/>
      <c r="X6" s="604"/>
      <c r="Y6" s="604"/>
      <c r="Z6" s="604"/>
      <c r="AA6" s="604"/>
      <c r="AB6" s="604"/>
      <c r="AC6" s="604"/>
      <c r="AD6" s="604"/>
    </row>
    <row r="7" spans="1:30" ht="39" customHeight="1">
      <c r="A7" s="208"/>
      <c r="B7" s="209"/>
      <c r="C7" s="209"/>
      <c r="D7" s="209"/>
      <c r="E7" s="209"/>
      <c r="F7" s="209"/>
      <c r="G7" s="208"/>
      <c r="H7" s="604"/>
      <c r="I7" s="604"/>
      <c r="J7" s="604"/>
      <c r="K7" s="604"/>
      <c r="L7" s="604"/>
      <c r="M7" s="604"/>
      <c r="N7" s="604"/>
      <c r="O7" s="604"/>
      <c r="P7" s="604"/>
      <c r="Q7" s="604"/>
      <c r="R7" s="604"/>
      <c r="S7" s="604"/>
      <c r="T7" s="604"/>
      <c r="U7" s="604"/>
      <c r="V7" s="604"/>
      <c r="W7" s="604"/>
      <c r="X7" s="604"/>
      <c r="Y7" s="604"/>
      <c r="Z7" s="604"/>
      <c r="AA7" s="604"/>
      <c r="AB7" s="604"/>
      <c r="AC7" s="604"/>
      <c r="AD7" s="604"/>
    </row>
    <row r="8" spans="1:30" ht="3" customHeight="1">
      <c r="A8" s="605"/>
      <c r="B8" s="606"/>
      <c r="C8" s="606"/>
      <c r="D8" s="606"/>
      <c r="E8" s="606"/>
      <c r="F8" s="606"/>
      <c r="G8" s="110"/>
      <c r="H8" s="604"/>
      <c r="I8" s="604"/>
      <c r="J8" s="604"/>
      <c r="K8" s="604"/>
      <c r="L8" s="604"/>
      <c r="M8" s="604"/>
      <c r="N8" s="604"/>
      <c r="O8" s="604"/>
      <c r="P8" s="604"/>
      <c r="Q8" s="604"/>
      <c r="R8" s="604"/>
      <c r="S8" s="604"/>
      <c r="T8" s="604"/>
      <c r="U8" s="604"/>
      <c r="V8" s="604"/>
      <c r="W8" s="604"/>
      <c r="X8" s="604"/>
      <c r="Y8" s="604"/>
      <c r="Z8" s="604"/>
      <c r="AA8" s="604"/>
      <c r="AB8" s="604"/>
      <c r="AC8" s="604"/>
      <c r="AD8" s="604"/>
    </row>
    <row r="9" spans="1:30" s="21" customFormat="1" ht="6" customHeight="1">
      <c r="A9" s="85"/>
      <c r="B9" s="607"/>
      <c r="C9" s="607"/>
      <c r="D9" s="607"/>
      <c r="E9" s="607"/>
      <c r="F9" s="607"/>
      <c r="G9" s="608"/>
      <c r="H9" s="609"/>
      <c r="I9" s="609"/>
      <c r="J9" s="609"/>
      <c r="K9" s="609"/>
      <c r="L9" s="609"/>
      <c r="M9" s="609"/>
      <c r="N9" s="610"/>
      <c r="O9" s="610"/>
    </row>
    <row r="10" spans="1:30" s="21" customFormat="1" ht="20.100000000000001" customHeight="1">
      <c r="A10" s="85" t="s">
        <v>28</v>
      </c>
      <c r="B10" s="611" t="s">
        <v>67</v>
      </c>
      <c r="C10" s="611" t="s">
        <v>67</v>
      </c>
      <c r="D10" s="611" t="s">
        <v>67</v>
      </c>
      <c r="E10" s="611" t="s">
        <v>67</v>
      </c>
      <c r="F10" s="611">
        <v>100</v>
      </c>
      <c r="G10" s="612">
        <v>1092607.4509999999</v>
      </c>
      <c r="H10" s="609"/>
      <c r="I10" s="609"/>
      <c r="J10" s="609"/>
      <c r="K10" s="609"/>
      <c r="L10" s="609"/>
      <c r="M10" s="609"/>
      <c r="N10" s="610"/>
      <c r="O10" s="610"/>
    </row>
    <row r="11" spans="1:30" s="21" customFormat="1" ht="20.100000000000001" customHeight="1">
      <c r="A11" s="21" t="s">
        <v>29</v>
      </c>
      <c r="B11" s="611" t="s">
        <v>67</v>
      </c>
      <c r="C11" s="611" t="s">
        <v>67</v>
      </c>
      <c r="D11" s="611" t="s">
        <v>67</v>
      </c>
      <c r="E11" s="611" t="s">
        <v>67</v>
      </c>
      <c r="F11" s="611">
        <v>100</v>
      </c>
      <c r="G11" s="612">
        <v>34375.048000000003</v>
      </c>
      <c r="H11" s="609"/>
      <c r="I11" s="609"/>
      <c r="J11" s="609"/>
      <c r="K11" s="609"/>
      <c r="L11" s="609"/>
      <c r="M11" s="609"/>
      <c r="N11" s="610"/>
      <c r="O11" s="610"/>
    </row>
    <row r="12" spans="1:30" s="21" customFormat="1" ht="20.100000000000001" customHeight="1">
      <c r="A12" s="21" t="s">
        <v>30</v>
      </c>
      <c r="B12" s="611" t="s">
        <v>67</v>
      </c>
      <c r="C12" s="611" t="s">
        <v>67</v>
      </c>
      <c r="D12" s="611" t="s">
        <v>67</v>
      </c>
      <c r="E12" s="611" t="s">
        <v>67</v>
      </c>
      <c r="F12" s="611">
        <v>100</v>
      </c>
      <c r="G12" s="612">
        <v>238.42500000000001</v>
      </c>
      <c r="H12" s="609"/>
      <c r="I12" s="609"/>
      <c r="J12" s="609"/>
      <c r="K12" s="609"/>
      <c r="L12" s="609"/>
      <c r="M12" s="609"/>
      <c r="N12" s="610"/>
      <c r="O12" s="610"/>
    </row>
    <row r="13" spans="1:30" s="21" customFormat="1" ht="20.100000000000001" customHeight="1">
      <c r="A13" s="21" t="s">
        <v>31</v>
      </c>
      <c r="B13" s="611" t="s">
        <v>67</v>
      </c>
      <c r="C13" s="611">
        <v>95.656499751996691</v>
      </c>
      <c r="D13" s="611" t="s">
        <v>67</v>
      </c>
      <c r="E13" s="611" t="s">
        <v>67</v>
      </c>
      <c r="F13" s="611">
        <v>4.3435002480033029</v>
      </c>
      <c r="G13" s="612">
        <v>10239.782999999999</v>
      </c>
      <c r="H13" s="609"/>
      <c r="I13" s="609"/>
      <c r="J13" s="609"/>
      <c r="K13" s="609"/>
      <c r="L13" s="609"/>
      <c r="M13" s="609"/>
      <c r="N13" s="610"/>
      <c r="O13" s="610"/>
    </row>
    <row r="14" spans="1:30" s="21" customFormat="1" ht="20.100000000000001" customHeight="1">
      <c r="A14" s="21" t="s">
        <v>32</v>
      </c>
      <c r="B14" s="611" t="s">
        <v>67</v>
      </c>
      <c r="C14" s="611" t="s">
        <v>67</v>
      </c>
      <c r="D14" s="611" t="s">
        <v>67</v>
      </c>
      <c r="E14" s="611" t="s">
        <v>67</v>
      </c>
      <c r="F14" s="611" t="s">
        <v>67</v>
      </c>
      <c r="G14" s="612" t="s">
        <v>67</v>
      </c>
      <c r="H14" s="609"/>
      <c r="I14" s="609"/>
      <c r="J14" s="609"/>
      <c r="K14" s="609"/>
      <c r="L14" s="609"/>
      <c r="M14" s="609"/>
      <c r="N14" s="610"/>
      <c r="O14" s="610"/>
    </row>
    <row r="15" spans="1:30" s="21" customFormat="1" ht="20.100000000000001" customHeight="1">
      <c r="A15" s="21" t="s">
        <v>33</v>
      </c>
      <c r="B15" s="611" t="s">
        <v>67</v>
      </c>
      <c r="C15" s="611" t="s">
        <v>67</v>
      </c>
      <c r="D15" s="611" t="s">
        <v>67</v>
      </c>
      <c r="E15" s="611" t="s">
        <v>67</v>
      </c>
      <c r="F15" s="611">
        <v>100</v>
      </c>
      <c r="G15" s="612">
        <v>4947814.2290000003</v>
      </c>
      <c r="H15" s="609"/>
      <c r="I15" s="609"/>
      <c r="J15" s="609"/>
      <c r="K15" s="609"/>
      <c r="L15" s="609"/>
      <c r="M15" s="609"/>
      <c r="N15" s="610"/>
      <c r="O15" s="610"/>
    </row>
    <row r="16" spans="1:30" s="21" customFormat="1" ht="20.100000000000001" customHeight="1">
      <c r="A16" s="85" t="s">
        <v>34</v>
      </c>
      <c r="B16" s="611" t="s">
        <v>67</v>
      </c>
      <c r="C16" s="611" t="s">
        <v>67</v>
      </c>
      <c r="D16" s="611" t="s">
        <v>67</v>
      </c>
      <c r="E16" s="611" t="s">
        <v>67</v>
      </c>
      <c r="F16" s="611" t="s">
        <v>67</v>
      </c>
      <c r="G16" s="612" t="s">
        <v>67</v>
      </c>
      <c r="H16" s="609"/>
      <c r="I16" s="609"/>
      <c r="J16" s="609"/>
      <c r="K16" s="609"/>
      <c r="L16" s="609"/>
      <c r="M16" s="609"/>
      <c r="N16" s="610"/>
      <c r="O16" s="610"/>
    </row>
    <row r="17" spans="1:15" s="21" customFormat="1" ht="20.100000000000001" customHeight="1">
      <c r="A17" s="85" t="s">
        <v>35</v>
      </c>
      <c r="B17" s="611" t="s">
        <v>67</v>
      </c>
      <c r="C17" s="611" t="s">
        <v>67</v>
      </c>
      <c r="D17" s="611" t="s">
        <v>67</v>
      </c>
      <c r="E17" s="611" t="s">
        <v>67</v>
      </c>
      <c r="F17" s="611" t="s">
        <v>67</v>
      </c>
      <c r="G17" s="612" t="s">
        <v>67</v>
      </c>
      <c r="H17" s="609"/>
      <c r="I17" s="609"/>
      <c r="J17" s="609"/>
      <c r="K17" s="609"/>
      <c r="L17" s="609"/>
      <c r="M17" s="609"/>
      <c r="N17" s="610"/>
      <c r="O17" s="610"/>
    </row>
    <row r="18" spans="1:15" s="21" customFormat="1" ht="20.100000000000001" customHeight="1">
      <c r="A18" s="85" t="s">
        <v>36</v>
      </c>
      <c r="B18" s="611" t="s">
        <v>67</v>
      </c>
      <c r="C18" s="611">
        <v>100</v>
      </c>
      <c r="D18" s="611" t="s">
        <v>67</v>
      </c>
      <c r="E18" s="611" t="s">
        <v>67</v>
      </c>
      <c r="F18" s="611" t="s">
        <v>67</v>
      </c>
      <c r="G18" s="612">
        <v>1315.432</v>
      </c>
      <c r="H18" s="609"/>
      <c r="I18" s="609"/>
      <c r="J18" s="609"/>
      <c r="K18" s="609"/>
      <c r="L18" s="609"/>
      <c r="M18" s="609"/>
      <c r="N18" s="610"/>
      <c r="O18" s="610"/>
    </row>
    <row r="19" spans="1:15" s="21" customFormat="1" ht="20.100000000000001" customHeight="1">
      <c r="A19" s="85" t="s">
        <v>396</v>
      </c>
      <c r="B19" s="611" t="s">
        <v>67</v>
      </c>
      <c r="C19" s="611" t="s">
        <v>67</v>
      </c>
      <c r="D19" s="611" t="s">
        <v>67</v>
      </c>
      <c r="E19" s="611" t="s">
        <v>67</v>
      </c>
      <c r="F19" s="611" t="s">
        <v>67</v>
      </c>
      <c r="G19" s="612" t="s">
        <v>67</v>
      </c>
      <c r="H19" s="609"/>
      <c r="I19" s="609"/>
      <c r="J19" s="609"/>
      <c r="K19" s="609"/>
      <c r="L19" s="609"/>
      <c r="M19" s="609"/>
      <c r="N19" s="610"/>
      <c r="O19" s="610"/>
    </row>
    <row r="20" spans="1:15" s="413" customFormat="1" ht="30" customHeight="1" thickBot="1">
      <c r="A20" s="90" t="s">
        <v>38</v>
      </c>
      <c r="B20" s="613" t="s">
        <v>67</v>
      </c>
      <c r="C20" s="613">
        <v>0.18253980189652216</v>
      </c>
      <c r="D20" s="613" t="s">
        <v>67</v>
      </c>
      <c r="E20" s="613" t="s">
        <v>67</v>
      </c>
      <c r="F20" s="613">
        <v>99.817460198103475</v>
      </c>
      <c r="G20" s="614">
        <v>6086590.3679999998</v>
      </c>
      <c r="H20" s="609"/>
      <c r="I20" s="615"/>
      <c r="J20" s="615"/>
      <c r="K20" s="615"/>
      <c r="L20" s="615"/>
      <c r="M20" s="615"/>
    </row>
    <row r="21" spans="1:15" s="76" customFormat="1" ht="6" customHeight="1">
      <c r="A21" s="21"/>
      <c r="B21" s="212"/>
      <c r="C21" s="616"/>
      <c r="D21" s="212"/>
      <c r="E21" s="212"/>
      <c r="F21" s="212"/>
      <c r="G21" s="212"/>
    </row>
    <row r="22" spans="1:15" s="190" customFormat="1" ht="11.25" customHeight="1">
      <c r="A22" s="139" t="s">
        <v>663</v>
      </c>
      <c r="B22" s="21"/>
      <c r="C22" s="21"/>
      <c r="D22" s="21"/>
      <c r="E22" s="369"/>
      <c r="F22" s="369"/>
      <c r="G22" s="21"/>
    </row>
    <row r="23" spans="1:15" s="76" customFormat="1">
      <c r="A23" s="139" t="s">
        <v>664</v>
      </c>
      <c r="B23" s="21"/>
      <c r="C23" s="21"/>
      <c r="D23" s="21"/>
      <c r="E23" s="21"/>
      <c r="F23" s="21"/>
      <c r="G23" s="21"/>
    </row>
    <row r="24" spans="1:15" s="76" customFormat="1">
      <c r="A24" s="95"/>
      <c r="B24" s="78"/>
      <c r="C24" s="78"/>
      <c r="D24" s="78"/>
      <c r="E24" s="78"/>
      <c r="F24" s="78"/>
      <c r="G24" s="78"/>
    </row>
    <row r="25" spans="1:15" s="76" customFormat="1">
      <c r="A25" s="78"/>
      <c r="B25" s="78"/>
      <c r="C25" s="78"/>
      <c r="D25" s="78"/>
      <c r="E25" s="78"/>
      <c r="F25" s="78"/>
      <c r="G25" s="78"/>
    </row>
    <row r="26" spans="1:15" s="76" customFormat="1"/>
    <row r="27" spans="1:15" s="76" customFormat="1"/>
    <row r="28" spans="1:15" s="76" customFormat="1"/>
    <row r="29" spans="1:15" s="76" customFormat="1"/>
    <row r="30" spans="1:15" s="76" customFormat="1"/>
    <row r="31" spans="1:15" s="76" customFormat="1"/>
    <row r="32" spans="1:15" s="76" customFormat="1"/>
    <row r="33" s="76" customFormat="1"/>
    <row r="34" s="76" customFormat="1"/>
    <row r="35" s="76" customFormat="1"/>
    <row r="36" s="76" customFormat="1"/>
    <row r="37" s="76" customFormat="1"/>
    <row r="38" s="76" customFormat="1"/>
    <row r="39" s="76" customFormat="1"/>
    <row r="40" s="76" customFormat="1"/>
    <row r="41" s="76" customFormat="1"/>
    <row r="42" s="76" customFormat="1"/>
    <row r="43" s="76" customFormat="1"/>
    <row r="44" s="76" customFormat="1"/>
    <row r="45" s="76" customFormat="1"/>
    <row r="46" s="76" customFormat="1"/>
    <row r="47" s="76" customFormat="1"/>
    <row r="48" s="76" customFormat="1"/>
    <row r="49" s="76" customFormat="1"/>
    <row r="50" s="76" customFormat="1"/>
    <row r="51" s="76" customFormat="1"/>
    <row r="52" s="76" customFormat="1"/>
    <row r="53" s="76" customFormat="1"/>
    <row r="54" s="76" customFormat="1"/>
    <row r="55" s="76" customFormat="1"/>
    <row r="56" s="76" customFormat="1"/>
    <row r="57" s="76" customFormat="1"/>
    <row r="58" s="76" customFormat="1"/>
    <row r="59" s="76" customFormat="1"/>
    <row r="60" s="76" customFormat="1"/>
    <row r="61" s="76" customFormat="1"/>
    <row r="62" s="76" customFormat="1"/>
    <row r="63" s="76" customFormat="1"/>
    <row r="64" s="76" customFormat="1"/>
    <row r="65" s="76" customFormat="1"/>
    <row r="66" s="76" customFormat="1"/>
    <row r="67" s="76" customFormat="1"/>
    <row r="68" s="76" customFormat="1"/>
    <row r="69" s="76" customFormat="1"/>
    <row r="70" s="76" customFormat="1"/>
    <row r="71" s="76" customFormat="1"/>
    <row r="72" s="76" customFormat="1"/>
    <row r="73" s="76" customFormat="1"/>
    <row r="74" s="76" customFormat="1"/>
    <row r="75" s="76" customFormat="1"/>
    <row r="76" s="76" customFormat="1"/>
    <row r="77" s="76" customFormat="1"/>
    <row r="78" s="76" customFormat="1"/>
    <row r="79" s="76" customFormat="1"/>
    <row r="80" s="76" customFormat="1"/>
    <row r="81" s="76" customFormat="1"/>
    <row r="82" s="76" customFormat="1"/>
    <row r="83" s="76" customFormat="1"/>
    <row r="84" s="76" customFormat="1"/>
    <row r="85" s="76" customFormat="1"/>
    <row r="86" s="76" customFormat="1"/>
    <row r="87" s="76" customFormat="1"/>
    <row r="88" s="76" customFormat="1"/>
    <row r="89" s="76" customFormat="1"/>
    <row r="90" s="76" customFormat="1"/>
    <row r="91" s="76" customFormat="1"/>
    <row r="92" s="76" customFormat="1"/>
    <row r="93" s="76" customFormat="1"/>
    <row r="94" s="76" customFormat="1"/>
    <row r="95" s="76" customFormat="1"/>
    <row r="96" s="76" customFormat="1"/>
    <row r="97" s="76" customFormat="1"/>
    <row r="98" s="76" customFormat="1"/>
    <row r="99" s="76" customFormat="1"/>
    <row r="100" s="76" customFormat="1"/>
    <row r="101" s="76" customFormat="1"/>
    <row r="102" s="76" customFormat="1"/>
    <row r="103" s="76" customFormat="1"/>
    <row r="104" s="76" customFormat="1"/>
    <row r="105" s="76" customFormat="1"/>
    <row r="106" s="76" customFormat="1"/>
    <row r="107" s="76" customFormat="1"/>
    <row r="108" s="76" customFormat="1"/>
    <row r="109" s="76" customFormat="1"/>
    <row r="110" s="76" customFormat="1"/>
    <row r="111" s="76" customFormat="1"/>
    <row r="112" s="76" customFormat="1"/>
    <row r="113" s="76" customFormat="1"/>
    <row r="114" s="76" customFormat="1"/>
    <row r="115" s="76" customFormat="1"/>
    <row r="116" s="76" customFormat="1"/>
    <row r="117" s="76" customFormat="1"/>
    <row r="118" s="76" customFormat="1"/>
    <row r="119" s="76" customFormat="1"/>
    <row r="120" s="76" customFormat="1"/>
    <row r="121" s="76" customFormat="1"/>
    <row r="122" s="76" customFormat="1"/>
    <row r="123" s="76" customFormat="1"/>
    <row r="124" s="76" customFormat="1"/>
    <row r="125" s="76" customFormat="1"/>
    <row r="126" s="76" customFormat="1"/>
    <row r="127" s="76" customFormat="1"/>
    <row r="128" s="76" customFormat="1"/>
    <row r="129" s="76" customFormat="1"/>
    <row r="130" s="76" customFormat="1"/>
    <row r="131" s="76" customFormat="1"/>
    <row r="132" s="76" customFormat="1"/>
    <row r="133" s="76" customFormat="1"/>
    <row r="134" s="76" customFormat="1"/>
    <row r="135" s="76" customFormat="1"/>
    <row r="136" s="76" customFormat="1"/>
    <row r="137" s="76" customFormat="1"/>
    <row r="138" s="76" customFormat="1"/>
    <row r="139" s="76" customFormat="1"/>
    <row r="140" s="76" customFormat="1"/>
    <row r="141" s="76" customFormat="1"/>
    <row r="142" s="76" customFormat="1"/>
    <row r="143" s="76" customFormat="1"/>
    <row r="144" s="76" customFormat="1"/>
    <row r="145" s="76" customFormat="1"/>
    <row r="146" s="76" customFormat="1"/>
    <row r="147" s="76" customFormat="1"/>
    <row r="148" s="76" customFormat="1"/>
    <row r="149" s="76" customFormat="1"/>
    <row r="150" s="76" customFormat="1"/>
    <row r="151" s="76" customFormat="1"/>
    <row r="152" s="76" customFormat="1"/>
    <row r="153" s="76" customFormat="1"/>
    <row r="154" s="76" customFormat="1"/>
    <row r="155" s="76" customFormat="1"/>
    <row r="156" s="76" customFormat="1"/>
    <row r="157" s="76" customFormat="1"/>
    <row r="158" s="76" customFormat="1"/>
    <row r="159" s="76" customFormat="1"/>
    <row r="160" s="76" customFormat="1"/>
    <row r="161" s="76" customFormat="1"/>
    <row r="162" s="76" customFormat="1"/>
    <row r="163" s="76" customFormat="1"/>
    <row r="164" s="76" customFormat="1"/>
    <row r="165" s="76" customFormat="1"/>
    <row r="166" s="76" customFormat="1"/>
    <row r="167" s="76" customFormat="1"/>
    <row r="168" s="76" customFormat="1"/>
    <row r="169" s="76" customFormat="1"/>
    <row r="170" s="76" customFormat="1"/>
    <row r="171" s="76" customFormat="1"/>
    <row r="172" s="76" customFormat="1"/>
    <row r="173" s="76" customFormat="1"/>
    <row r="174" s="76" customFormat="1"/>
    <row r="175" s="76" customFormat="1"/>
    <row r="176" s="76" customFormat="1"/>
    <row r="177" s="76" customFormat="1"/>
    <row r="178" s="76" customFormat="1"/>
    <row r="179" s="76" customFormat="1"/>
    <row r="180" s="76" customFormat="1"/>
    <row r="181" s="76" customFormat="1"/>
    <row r="182" s="76" customFormat="1"/>
    <row r="183" s="76" customFormat="1"/>
    <row r="184" s="76" customFormat="1"/>
    <row r="185" s="76" customFormat="1"/>
    <row r="186" s="76" customFormat="1"/>
    <row r="187" s="76" customFormat="1"/>
    <row r="188" s="76" customFormat="1"/>
    <row r="189" s="76" customFormat="1"/>
    <row r="190" s="76" customFormat="1"/>
    <row r="191" s="76" customFormat="1"/>
    <row r="192" s="76" customFormat="1"/>
    <row r="193" s="76" customFormat="1"/>
    <row r="194" s="76" customFormat="1"/>
    <row r="195" s="76" customFormat="1"/>
    <row r="196" s="76" customFormat="1"/>
    <row r="197" s="76" customFormat="1"/>
    <row r="198" s="76" customFormat="1"/>
    <row r="199" s="76" customFormat="1"/>
    <row r="200" s="76" customFormat="1"/>
    <row r="201" s="76" customFormat="1"/>
    <row r="202" s="76" customFormat="1"/>
    <row r="203" s="76" customFormat="1"/>
    <row r="204" s="76" customFormat="1"/>
    <row r="205" s="76" customFormat="1"/>
    <row r="206" s="76" customFormat="1"/>
    <row r="207" s="76" customFormat="1"/>
    <row r="208" s="76" customFormat="1"/>
    <row r="209" s="76" customFormat="1"/>
    <row r="210" s="76" customFormat="1"/>
    <row r="211" s="76" customFormat="1"/>
    <row r="212" s="76" customFormat="1"/>
    <row r="213" s="76" customFormat="1"/>
    <row r="214" s="76" customFormat="1"/>
    <row r="215" s="76" customFormat="1"/>
    <row r="216" s="76" customFormat="1"/>
    <row r="217" s="76" customFormat="1"/>
    <row r="218" s="76" customFormat="1"/>
    <row r="219" s="76" customFormat="1"/>
    <row r="220" s="76" customFormat="1"/>
    <row r="221" s="76" customFormat="1"/>
    <row r="222" s="76" customFormat="1"/>
    <row r="223" s="76" customFormat="1"/>
    <row r="224" s="76" customFormat="1"/>
    <row r="225" s="76" customFormat="1"/>
    <row r="226" s="76" customFormat="1"/>
    <row r="227" s="76" customFormat="1"/>
    <row r="228" s="76" customFormat="1"/>
    <row r="229" s="76" customFormat="1"/>
    <row r="230" s="76" customFormat="1"/>
    <row r="231" s="76" customFormat="1"/>
    <row r="232" s="76" customFormat="1"/>
    <row r="233" s="76" customFormat="1"/>
    <row r="234" s="76" customFormat="1"/>
    <row r="235" s="76" customFormat="1"/>
    <row r="236" s="76" customFormat="1"/>
    <row r="237" s="76" customFormat="1"/>
    <row r="238" s="76" customFormat="1"/>
    <row r="239" s="76" customFormat="1"/>
    <row r="240" s="76" customFormat="1"/>
    <row r="241" s="76" customFormat="1"/>
    <row r="242" s="76" customFormat="1"/>
    <row r="243" s="76" customFormat="1"/>
    <row r="244" s="76" customFormat="1"/>
    <row r="245" s="76" customFormat="1"/>
    <row r="246" s="76" customFormat="1"/>
    <row r="247" s="76" customFormat="1"/>
    <row r="248" s="76" customFormat="1"/>
    <row r="249" s="76" customFormat="1"/>
    <row r="250" s="76" customFormat="1"/>
    <row r="251" s="76" customFormat="1"/>
    <row r="252" s="76" customFormat="1"/>
    <row r="253" s="76" customFormat="1"/>
    <row r="254" s="76" customFormat="1"/>
    <row r="255" s="76" customFormat="1"/>
    <row r="256" s="76" customFormat="1"/>
    <row r="257" s="76" customFormat="1"/>
    <row r="258" s="76" customFormat="1"/>
    <row r="259" s="76" customFormat="1"/>
    <row r="260" s="76" customFormat="1"/>
    <row r="261" s="76" customFormat="1"/>
    <row r="262" s="76" customFormat="1"/>
    <row r="263" s="76" customFormat="1"/>
    <row r="264" s="76" customFormat="1"/>
    <row r="265" s="76" customFormat="1"/>
    <row r="266" s="76" customFormat="1"/>
    <row r="267" s="76" customFormat="1"/>
    <row r="268" s="76" customFormat="1"/>
    <row r="269" s="76" customFormat="1"/>
    <row r="270" s="76" customFormat="1"/>
    <row r="271" s="76" customFormat="1"/>
    <row r="272" s="76" customFormat="1"/>
    <row r="273" s="76" customFormat="1"/>
    <row r="274" s="76" customFormat="1"/>
    <row r="275" s="76" customFormat="1"/>
    <row r="276" s="76" customFormat="1"/>
    <row r="277" s="76" customFormat="1"/>
    <row r="278" s="76" customFormat="1"/>
  </sheetData>
  <mergeCells count="7">
    <mergeCell ref="G6:G7"/>
    <mergeCell ref="A6:A7"/>
    <mergeCell ref="B6:B7"/>
    <mergeCell ref="C6:C7"/>
    <mergeCell ref="D6:D7"/>
    <mergeCell ref="E6:E7"/>
    <mergeCell ref="F6:F7"/>
  </mergeCells>
  <hyperlinks>
    <hyperlink ref="A1" location="Índice!A1" display="Volver al Índice" xr:uid="{FDB8EA88-BA62-486B-84DD-41104F1D56AA}"/>
  </hyperlinks>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5B19F-86D5-44B8-9008-0EE899BE76A8}">
  <dimension ref="A1:J30"/>
  <sheetViews>
    <sheetView showGridLines="0" zoomScaleNormal="100" workbookViewId="0"/>
  </sheetViews>
  <sheetFormatPr baseColWidth="10" defaultRowHeight="12.75"/>
  <cols>
    <col min="1" max="1" width="30.5703125" style="7" customWidth="1"/>
    <col min="2" max="5" width="15.5703125" style="7" customWidth="1"/>
    <col min="6" max="6" width="14.5703125" style="7" customWidth="1"/>
    <col min="7" max="9" width="15.5703125" style="7" customWidth="1"/>
    <col min="10" max="16384" width="11.42578125" style="7"/>
  </cols>
  <sheetData>
    <row r="1" spans="1:10" s="2" customFormat="1" ht="18.75" customHeight="1">
      <c r="A1" s="1183" t="s">
        <v>1064</v>
      </c>
      <c r="B1" s="68"/>
      <c r="C1" s="68"/>
      <c r="D1" s="68"/>
      <c r="E1" s="68"/>
      <c r="F1" s="68"/>
      <c r="G1" s="68"/>
      <c r="H1" s="68"/>
      <c r="I1" s="68"/>
    </row>
    <row r="2" spans="1:10" s="501" customFormat="1" ht="33.75" customHeight="1">
      <c r="A2" s="3" t="s">
        <v>587</v>
      </c>
      <c r="B2" s="3"/>
      <c r="C2" s="3"/>
      <c r="D2" s="3"/>
      <c r="E2" s="3"/>
      <c r="F2" s="3"/>
      <c r="G2" s="3"/>
      <c r="H2" s="3"/>
      <c r="I2" s="3"/>
    </row>
    <row r="3" spans="1:10" s="502" customFormat="1" ht="24" customHeight="1">
      <c r="A3" s="124">
        <v>45473</v>
      </c>
      <c r="B3" s="124"/>
      <c r="C3" s="124"/>
      <c r="D3" s="124"/>
      <c r="E3" s="124"/>
      <c r="F3" s="124"/>
      <c r="G3" s="124"/>
      <c r="H3" s="124"/>
      <c r="I3" s="124"/>
    </row>
    <row r="4" spans="1:10" s="105" customFormat="1" ht="22.5" customHeight="1">
      <c r="A4" s="503" t="s">
        <v>64</v>
      </c>
      <c r="B4" s="503"/>
      <c r="C4" s="503"/>
      <c r="D4" s="503"/>
      <c r="E4" s="503"/>
      <c r="F4" s="503"/>
      <c r="G4" s="503"/>
      <c r="H4" s="503"/>
      <c r="I4" s="503"/>
    </row>
    <row r="5" spans="1:10" s="94" customFormat="1" ht="12" customHeight="1" thickBot="1"/>
    <row r="6" spans="1:10" s="94" customFormat="1" ht="30" customHeight="1">
      <c r="A6" s="106" t="s">
        <v>1</v>
      </c>
      <c r="B6" s="526" t="s">
        <v>588</v>
      </c>
      <c r="C6" s="526"/>
      <c r="D6" s="527" t="s">
        <v>589</v>
      </c>
      <c r="E6" s="527" t="s">
        <v>590</v>
      </c>
      <c r="F6" s="206" t="s">
        <v>591</v>
      </c>
      <c r="G6" s="527" t="s">
        <v>592</v>
      </c>
      <c r="H6" s="527" t="s">
        <v>593</v>
      </c>
      <c r="I6" s="205" t="s">
        <v>594</v>
      </c>
    </row>
    <row r="7" spans="1:10" s="94" customFormat="1" ht="50.1" customHeight="1">
      <c r="A7" s="225"/>
      <c r="B7" s="528" t="s">
        <v>595</v>
      </c>
      <c r="C7" s="528" t="s">
        <v>596</v>
      </c>
      <c r="D7" s="529"/>
      <c r="E7" s="529"/>
      <c r="F7" s="209"/>
      <c r="G7" s="529"/>
      <c r="H7" s="529"/>
      <c r="I7" s="208"/>
    </row>
    <row r="8" spans="1:10" s="94" customFormat="1" ht="8.25" customHeight="1">
      <c r="A8" s="85"/>
      <c r="B8" s="530"/>
      <c r="C8" s="530"/>
      <c r="D8" s="530"/>
      <c r="E8" s="530"/>
      <c r="F8" s="530"/>
      <c r="G8" s="530"/>
      <c r="H8" s="530"/>
      <c r="I8" s="531"/>
      <c r="J8" s="532"/>
    </row>
    <row r="9" spans="1:10" s="15" customFormat="1" ht="20.100000000000001" customHeight="1">
      <c r="A9" s="85" t="s">
        <v>28</v>
      </c>
      <c r="B9" s="533">
        <v>64.296244689078975</v>
      </c>
      <c r="C9" s="533">
        <v>6.4286293986342276E-6</v>
      </c>
      <c r="D9" s="533" t="s">
        <v>67</v>
      </c>
      <c r="E9" s="533">
        <v>17.082346705033444</v>
      </c>
      <c r="F9" s="533">
        <v>12.131650617647743</v>
      </c>
      <c r="G9" s="533">
        <v>4.1392935786788971</v>
      </c>
      <c r="H9" s="533">
        <v>2.3504579809315413</v>
      </c>
      <c r="I9" s="534">
        <v>2084425.648</v>
      </c>
    </row>
    <row r="10" spans="1:10" s="15" customFormat="1" ht="20.100000000000001" customHeight="1">
      <c r="A10" s="21" t="s">
        <v>29</v>
      </c>
      <c r="B10" s="533">
        <v>67.401621791779561</v>
      </c>
      <c r="C10" s="533">
        <v>5.0648786103362181E-4</v>
      </c>
      <c r="D10" s="533" t="s">
        <v>67</v>
      </c>
      <c r="E10" s="533">
        <v>17.830722989552562</v>
      </c>
      <c r="F10" s="533">
        <v>7.7985379613848158</v>
      </c>
      <c r="G10" s="533">
        <v>5.4167241222211819</v>
      </c>
      <c r="H10" s="533">
        <v>1.5518866472008337</v>
      </c>
      <c r="I10" s="534">
        <v>3966333.9530000002</v>
      </c>
    </row>
    <row r="11" spans="1:10" s="15" customFormat="1" ht="20.100000000000001" customHeight="1">
      <c r="A11" s="21" t="s">
        <v>30</v>
      </c>
      <c r="B11" s="533">
        <v>70.967592845017364</v>
      </c>
      <c r="C11" s="533">
        <v>1.2808095732689437</v>
      </c>
      <c r="D11" s="533" t="s">
        <v>67</v>
      </c>
      <c r="E11" s="533">
        <v>16.703040044648453</v>
      </c>
      <c r="F11" s="533">
        <v>6.8104676629154257</v>
      </c>
      <c r="G11" s="533">
        <v>3.2108466626381955</v>
      </c>
      <c r="H11" s="533">
        <v>1.0272432115116028</v>
      </c>
      <c r="I11" s="534">
        <v>2109392.5720000002</v>
      </c>
    </row>
    <row r="12" spans="1:10" s="15" customFormat="1" ht="20.100000000000001" customHeight="1">
      <c r="A12" s="21" t="s">
        <v>31</v>
      </c>
      <c r="B12" s="533">
        <v>54.929811886238724</v>
      </c>
      <c r="C12" s="533">
        <v>0.3899974915985337</v>
      </c>
      <c r="D12" s="533" t="s">
        <v>67</v>
      </c>
      <c r="E12" s="533">
        <v>23.837643052093913</v>
      </c>
      <c r="F12" s="533">
        <v>14.207221897421912</v>
      </c>
      <c r="G12" s="533">
        <v>5.9904819021788818</v>
      </c>
      <c r="H12" s="533">
        <v>0.64484377046804342</v>
      </c>
      <c r="I12" s="534">
        <v>1282059.5279999999</v>
      </c>
    </row>
    <row r="13" spans="1:10" s="15" customFormat="1" ht="20.100000000000001" customHeight="1">
      <c r="A13" s="21" t="s">
        <v>32</v>
      </c>
      <c r="B13" s="533">
        <v>92.025794706940033</v>
      </c>
      <c r="C13" s="533" t="s">
        <v>67</v>
      </c>
      <c r="D13" s="533" t="s">
        <v>67</v>
      </c>
      <c r="E13" s="533">
        <v>2.8867339040337808E-3</v>
      </c>
      <c r="F13" s="533">
        <v>3.0238628155713028</v>
      </c>
      <c r="G13" s="533">
        <v>4.2897530503798391</v>
      </c>
      <c r="H13" s="533">
        <v>0.65770269320478536</v>
      </c>
      <c r="I13" s="534">
        <v>353548.34700000001</v>
      </c>
    </row>
    <row r="14" spans="1:10" s="15" customFormat="1" ht="20.100000000000001" customHeight="1">
      <c r="A14" s="21" t="s">
        <v>33</v>
      </c>
      <c r="B14" s="533">
        <v>65.115069162612258</v>
      </c>
      <c r="C14" s="533" t="s">
        <v>67</v>
      </c>
      <c r="D14" s="533" t="s">
        <v>67</v>
      </c>
      <c r="E14" s="533" t="s">
        <v>67</v>
      </c>
      <c r="F14" s="533">
        <v>26.478968841242157</v>
      </c>
      <c r="G14" s="533">
        <v>6.9601114055688322</v>
      </c>
      <c r="H14" s="533">
        <v>1.4458505905767476</v>
      </c>
      <c r="I14" s="534">
        <v>1756054.406</v>
      </c>
    </row>
    <row r="15" spans="1:10" s="15" customFormat="1" ht="20.100000000000001" customHeight="1">
      <c r="A15" s="85" t="s">
        <v>34</v>
      </c>
      <c r="B15" s="533" t="s">
        <v>67</v>
      </c>
      <c r="C15" s="533" t="s">
        <v>67</v>
      </c>
      <c r="D15" s="533" t="s">
        <v>67</v>
      </c>
      <c r="E15" s="533">
        <v>94.684714983297241</v>
      </c>
      <c r="F15" s="533" t="s">
        <v>67</v>
      </c>
      <c r="G15" s="533">
        <v>4.2035545489275332</v>
      </c>
      <c r="H15" s="533">
        <v>1.1117304677752133</v>
      </c>
      <c r="I15" s="534">
        <v>1208377.5150000001</v>
      </c>
      <c r="J15" s="535"/>
    </row>
    <row r="16" spans="1:10" s="15" customFormat="1" ht="20.100000000000001" customHeight="1">
      <c r="A16" s="85" t="s">
        <v>35</v>
      </c>
      <c r="B16" s="533">
        <v>88.311953471844646</v>
      </c>
      <c r="C16" s="533" t="s">
        <v>67</v>
      </c>
      <c r="D16" s="533" t="s">
        <v>67</v>
      </c>
      <c r="E16" s="533">
        <v>5.4047567477693477</v>
      </c>
      <c r="F16" s="533" t="s">
        <v>67</v>
      </c>
      <c r="G16" s="533">
        <v>5.957020910360888</v>
      </c>
      <c r="H16" s="533">
        <v>0.32626887002513072</v>
      </c>
      <c r="I16" s="534">
        <v>646357.71100000001</v>
      </c>
      <c r="J16" s="535"/>
    </row>
    <row r="17" spans="1:10" s="15" customFormat="1" ht="20.100000000000001" customHeight="1">
      <c r="A17" s="85" t="s">
        <v>36</v>
      </c>
      <c r="B17" s="533">
        <v>78.768394251470809</v>
      </c>
      <c r="C17" s="533" t="s">
        <v>67</v>
      </c>
      <c r="D17" s="533" t="s">
        <v>67</v>
      </c>
      <c r="E17" s="533">
        <v>2.215458532213411</v>
      </c>
      <c r="F17" s="533">
        <v>16.221785028337131</v>
      </c>
      <c r="G17" s="533">
        <v>2.6588683186623134</v>
      </c>
      <c r="H17" s="533">
        <v>0.13549386931632457</v>
      </c>
      <c r="I17" s="534">
        <v>562499.98900000006</v>
      </c>
      <c r="J17" s="535"/>
    </row>
    <row r="18" spans="1:10" s="15" customFormat="1" ht="20.100000000000001" customHeight="1">
      <c r="A18" s="85" t="s">
        <v>597</v>
      </c>
      <c r="B18" s="533">
        <v>15.641476763724754</v>
      </c>
      <c r="C18" s="533" t="s">
        <v>67</v>
      </c>
      <c r="D18" s="533" t="s">
        <v>67</v>
      </c>
      <c r="E18" s="533">
        <v>79.414902657868851</v>
      </c>
      <c r="F18" s="533" t="s">
        <v>67</v>
      </c>
      <c r="G18" s="533">
        <v>5.004708736417645</v>
      </c>
      <c r="H18" s="533">
        <v>-6.108815801124836E-2</v>
      </c>
      <c r="I18" s="534">
        <v>235497.361</v>
      </c>
      <c r="J18" s="535"/>
    </row>
    <row r="19" spans="1:10" s="15" customFormat="1" ht="36" customHeight="1" thickBot="1">
      <c r="A19" s="90" t="s">
        <v>38</v>
      </c>
      <c r="B19" s="536">
        <v>61.489670438297686</v>
      </c>
      <c r="C19" s="536">
        <v>0.22554415098444713</v>
      </c>
      <c r="D19" s="536" t="s">
        <v>67</v>
      </c>
      <c r="E19" s="536">
        <v>21.822697460560981</v>
      </c>
      <c r="F19" s="536">
        <v>10.242630679649348</v>
      </c>
      <c r="G19" s="536">
        <v>4.921572124218593</v>
      </c>
      <c r="H19" s="536">
        <v>1.2978851462889625</v>
      </c>
      <c r="I19" s="537">
        <v>14204547.029999999</v>
      </c>
      <c r="J19" s="514"/>
    </row>
    <row r="20" spans="1:10" s="94" customFormat="1" ht="6.75" customHeight="1">
      <c r="A20" s="85"/>
      <c r="B20" s="538"/>
      <c r="C20" s="538"/>
      <c r="D20" s="538"/>
      <c r="E20" s="538"/>
      <c r="F20" s="538"/>
      <c r="G20" s="538"/>
      <c r="H20" s="538"/>
      <c r="I20" s="15"/>
    </row>
    <row r="21" spans="1:10" s="524" customFormat="1" ht="12" customHeight="1">
      <c r="A21" s="228" t="s">
        <v>584</v>
      </c>
      <c r="B21" s="15"/>
      <c r="C21" s="15"/>
      <c r="D21" s="15"/>
      <c r="E21" s="15"/>
      <c r="F21" s="15"/>
      <c r="G21" s="15"/>
      <c r="H21" s="140"/>
      <c r="I21" s="15"/>
    </row>
    <row r="22" spans="1:10" s="524" customFormat="1" ht="12" customHeight="1">
      <c r="A22" s="15" t="s">
        <v>598</v>
      </c>
      <c r="B22" s="15"/>
      <c r="C22" s="15"/>
      <c r="D22" s="15"/>
      <c r="E22" s="15"/>
      <c r="F22" s="15"/>
      <c r="G22" s="15"/>
      <c r="H22" s="140"/>
      <c r="I22" s="15"/>
    </row>
    <row r="23" spans="1:10" s="94" customFormat="1" ht="13.5">
      <c r="A23" s="95"/>
      <c r="B23" s="21"/>
      <c r="C23" s="21"/>
      <c r="D23" s="21"/>
      <c r="E23" s="21"/>
      <c r="F23" s="21"/>
      <c r="G23" s="21"/>
      <c r="H23" s="21"/>
      <c r="I23" s="15"/>
    </row>
    <row r="24" spans="1:10" s="94" customFormat="1" ht="12" customHeight="1">
      <c r="B24" s="519"/>
      <c r="C24" s="519"/>
      <c r="D24" s="519"/>
      <c r="E24" s="519"/>
      <c r="F24" s="519"/>
      <c r="G24" s="519"/>
      <c r="H24" s="519"/>
    </row>
    <row r="25" spans="1:10" s="94" customFormat="1">
      <c r="B25" s="519"/>
      <c r="C25" s="519"/>
      <c r="D25" s="519"/>
      <c r="E25" s="519"/>
      <c r="F25" s="519"/>
      <c r="G25" s="519"/>
      <c r="H25" s="519"/>
    </row>
    <row r="26" spans="1:10" s="94" customFormat="1">
      <c r="B26" s="519"/>
      <c r="C26" s="519"/>
      <c r="D26" s="519"/>
      <c r="E26" s="519"/>
      <c r="F26" s="519"/>
      <c r="G26" s="519"/>
      <c r="H26" s="519"/>
    </row>
    <row r="27" spans="1:10" s="94" customFormat="1">
      <c r="B27" s="519"/>
      <c r="C27" s="519"/>
      <c r="D27" s="519"/>
      <c r="E27" s="519"/>
      <c r="F27" s="519"/>
      <c r="G27" s="519"/>
      <c r="H27" s="519"/>
    </row>
    <row r="28" spans="1:10" s="94" customFormat="1">
      <c r="B28" s="519"/>
      <c r="C28" s="519"/>
      <c r="D28" s="519"/>
      <c r="E28" s="519"/>
      <c r="F28" s="519"/>
      <c r="G28" s="519"/>
      <c r="H28" s="519"/>
    </row>
    <row r="29" spans="1:10" s="94" customFormat="1">
      <c r="B29" s="519"/>
      <c r="C29" s="519"/>
      <c r="D29" s="519"/>
      <c r="E29" s="519"/>
      <c r="F29" s="519"/>
      <c r="G29" s="519"/>
      <c r="H29" s="519"/>
    </row>
    <row r="30" spans="1:10">
      <c r="B30" s="525"/>
      <c r="C30" s="525"/>
      <c r="D30" s="525"/>
      <c r="E30" s="525"/>
      <c r="F30" s="525"/>
      <c r="G30" s="525"/>
      <c r="H30" s="525"/>
    </row>
  </sheetData>
  <mergeCells count="11">
    <mergeCell ref="I6:I7"/>
    <mergeCell ref="A2:I2"/>
    <mergeCell ref="A3:I3"/>
    <mergeCell ref="A4:I4"/>
    <mergeCell ref="A6:A7"/>
    <mergeCell ref="B6:C6"/>
    <mergeCell ref="D6:D7"/>
    <mergeCell ref="E6:E7"/>
    <mergeCell ref="F6:F7"/>
    <mergeCell ref="G6:G7"/>
    <mergeCell ref="H6:H7"/>
  </mergeCells>
  <hyperlinks>
    <hyperlink ref="A1" location="Índice!A1" display="Volver al Índice" xr:uid="{E324DECF-EA4C-4F29-97DA-9D12E7E4C5E6}"/>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254D8-CC8C-4629-8B71-7D8BE7E1B54B}">
  <dimension ref="A1:AI26"/>
  <sheetViews>
    <sheetView showGridLines="0" zoomScaleNormal="75" workbookViewId="0"/>
  </sheetViews>
  <sheetFormatPr baseColWidth="10" defaultRowHeight="12.75"/>
  <cols>
    <col min="1" max="1" width="36.85546875" style="7" customWidth="1"/>
    <col min="2" max="7" width="18.5703125" style="7" customWidth="1"/>
    <col min="8" max="8" width="16.42578125" style="7" customWidth="1"/>
    <col min="9" max="10" width="11.42578125" style="7"/>
    <col min="11" max="11" width="13.85546875" style="7" customWidth="1"/>
    <col min="12" max="16384" width="11.42578125" style="7"/>
  </cols>
  <sheetData>
    <row r="1" spans="1:17" s="617" customFormat="1" ht="20.100000000000001" customHeight="1">
      <c r="A1" s="1183" t="s">
        <v>1064</v>
      </c>
      <c r="B1" s="68"/>
      <c r="C1" s="68"/>
      <c r="D1" s="68"/>
      <c r="E1" s="68"/>
      <c r="F1" s="68"/>
      <c r="G1" s="68"/>
      <c r="H1" s="68"/>
    </row>
    <row r="2" spans="1:17" s="501" customFormat="1" ht="24.95" customHeight="1">
      <c r="A2" s="357" t="s">
        <v>665</v>
      </c>
      <c r="B2" s="357"/>
      <c r="C2" s="357"/>
      <c r="D2" s="357"/>
      <c r="E2" s="357"/>
      <c r="F2" s="357"/>
      <c r="G2" s="357"/>
      <c r="H2" s="357"/>
    </row>
    <row r="3" spans="1:17" s="603" customFormat="1" ht="20.100000000000001" customHeight="1">
      <c r="A3" s="100">
        <v>45473</v>
      </c>
      <c r="B3" s="100"/>
      <c r="C3" s="100"/>
      <c r="D3" s="100"/>
      <c r="E3" s="100"/>
      <c r="F3" s="100"/>
      <c r="G3" s="100"/>
      <c r="H3" s="100"/>
    </row>
    <row r="4" spans="1:17" s="98" customFormat="1" ht="20.100000000000001" customHeight="1">
      <c r="A4" s="200" t="s">
        <v>64</v>
      </c>
      <c r="B4" s="200"/>
      <c r="C4" s="200"/>
      <c r="D4" s="200"/>
      <c r="E4" s="200"/>
      <c r="F4" s="200"/>
      <c r="G4" s="200"/>
      <c r="H4" s="200"/>
    </row>
    <row r="5" spans="1:17" ht="20.100000000000001" customHeight="1" thickBot="1"/>
    <row r="6" spans="1:17" s="402" customFormat="1" ht="24.95" customHeight="1">
      <c r="A6" s="106" t="s">
        <v>1</v>
      </c>
      <c r="B6" s="106" t="s">
        <v>666</v>
      </c>
      <c r="C6" s="106"/>
      <c r="D6" s="106"/>
      <c r="E6" s="106"/>
      <c r="F6" s="106"/>
      <c r="G6" s="206" t="s">
        <v>667</v>
      </c>
      <c r="H6" s="205" t="s">
        <v>668</v>
      </c>
      <c r="I6" s="618"/>
      <c r="J6" s="618"/>
      <c r="K6" s="618"/>
    </row>
    <row r="7" spans="1:17" ht="15.75" customHeight="1">
      <c r="A7" s="107"/>
      <c r="B7" s="619" t="s">
        <v>669</v>
      </c>
      <c r="C7" s="619" t="s">
        <v>670</v>
      </c>
      <c r="D7" s="619" t="s">
        <v>671</v>
      </c>
      <c r="E7" s="619" t="s">
        <v>672</v>
      </c>
      <c r="F7" s="619" t="s">
        <v>100</v>
      </c>
      <c r="G7" s="620"/>
      <c r="H7" s="621"/>
      <c r="I7" s="618"/>
      <c r="J7" s="618"/>
      <c r="K7" s="618"/>
      <c r="L7" s="402"/>
      <c r="M7" s="402"/>
      <c r="N7" s="402"/>
      <c r="O7" s="402"/>
    </row>
    <row r="8" spans="1:17" ht="24.95" customHeight="1">
      <c r="A8" s="225"/>
      <c r="B8" s="209"/>
      <c r="C8" s="209"/>
      <c r="D8" s="209"/>
      <c r="E8" s="209"/>
      <c r="F8" s="209"/>
      <c r="G8" s="209"/>
      <c r="H8" s="208"/>
      <c r="I8" s="618"/>
      <c r="J8" s="618"/>
      <c r="K8" s="618"/>
      <c r="L8" s="402"/>
      <c r="M8" s="402"/>
      <c r="N8" s="402"/>
      <c r="O8" s="402"/>
    </row>
    <row r="9" spans="1:17" ht="9.75" customHeight="1">
      <c r="A9" s="29"/>
      <c r="B9" s="622"/>
      <c r="C9" s="622"/>
      <c r="D9" s="622"/>
      <c r="E9" s="622"/>
      <c r="F9" s="622"/>
      <c r="G9" s="622"/>
      <c r="H9" s="623"/>
      <c r="I9" s="618"/>
      <c r="J9" s="618"/>
      <c r="K9" s="618"/>
    </row>
    <row r="10" spans="1:17" s="21" customFormat="1" ht="20.100000000000001" customHeight="1">
      <c r="A10" s="85" t="s">
        <v>28</v>
      </c>
      <c r="B10" s="624">
        <v>0.11273246454456436</v>
      </c>
      <c r="C10" s="624">
        <v>9.9008689436952295</v>
      </c>
      <c r="D10" s="624">
        <v>89.631404471368199</v>
      </c>
      <c r="E10" s="624">
        <v>0.35498412194065332</v>
      </c>
      <c r="F10" s="624">
        <v>99.999990001548625</v>
      </c>
      <c r="G10" s="624">
        <v>9.99845136672932E-6</v>
      </c>
      <c r="H10" s="625">
        <v>1340207.5489999999</v>
      </c>
      <c r="I10" s="626"/>
      <c r="J10" s="214"/>
      <c r="K10" s="214"/>
      <c r="L10" s="214"/>
      <c r="M10" s="214"/>
      <c r="N10" s="214"/>
      <c r="O10" s="214"/>
      <c r="P10" s="214"/>
      <c r="Q10" s="214"/>
    </row>
    <row r="11" spans="1:17" s="21" customFormat="1" ht="20.100000000000001" customHeight="1">
      <c r="A11" s="21" t="s">
        <v>29</v>
      </c>
      <c r="B11" s="624" t="s">
        <v>67</v>
      </c>
      <c r="C11" s="624">
        <v>16.558478322236688</v>
      </c>
      <c r="D11" s="624">
        <v>83.265058691608644</v>
      </c>
      <c r="E11" s="624">
        <v>0.17571154421364138</v>
      </c>
      <c r="F11" s="624">
        <v>99.99924855805898</v>
      </c>
      <c r="G11" s="624">
        <v>7.514419410204452E-4</v>
      </c>
      <c r="H11" s="625">
        <v>2673393.4990000003</v>
      </c>
      <c r="I11" s="626"/>
      <c r="J11" s="214"/>
      <c r="K11" s="214"/>
      <c r="L11" s="214"/>
      <c r="M11" s="214"/>
      <c r="N11" s="214"/>
      <c r="O11" s="214"/>
      <c r="P11" s="214"/>
      <c r="Q11" s="214"/>
    </row>
    <row r="12" spans="1:17" s="21" customFormat="1" ht="20.100000000000001" customHeight="1">
      <c r="A12" s="21" t="s">
        <v>30</v>
      </c>
      <c r="B12" s="624" t="s">
        <v>67</v>
      </c>
      <c r="C12" s="624">
        <v>13.11773009937332</v>
      </c>
      <c r="D12" s="624">
        <v>83.313199813432846</v>
      </c>
      <c r="E12" s="624">
        <v>1.7962840733888226</v>
      </c>
      <c r="F12" s="624">
        <v>98.227213986194997</v>
      </c>
      <c r="G12" s="624">
        <v>1.7727860138050149</v>
      </c>
      <c r="H12" s="625">
        <v>1524002.4339999999</v>
      </c>
      <c r="I12" s="626"/>
      <c r="J12" s="214"/>
      <c r="K12" s="214"/>
      <c r="L12" s="214"/>
      <c r="M12" s="214"/>
      <c r="N12" s="214"/>
      <c r="O12" s="214"/>
      <c r="P12" s="214"/>
      <c r="Q12" s="214"/>
    </row>
    <row r="13" spans="1:17" s="21" customFormat="1" ht="20.100000000000001" customHeight="1">
      <c r="A13" s="21" t="s">
        <v>31</v>
      </c>
      <c r="B13" s="624" t="s">
        <v>67</v>
      </c>
      <c r="C13" s="624">
        <v>16.941440703383513</v>
      </c>
      <c r="D13" s="624">
        <v>82.353572247700924</v>
      </c>
      <c r="E13" s="624" t="s">
        <v>67</v>
      </c>
      <c r="F13" s="624">
        <v>99.295012951084431</v>
      </c>
      <c r="G13" s="624">
        <v>0.70498704891557007</v>
      </c>
      <c r="H13" s="625">
        <v>709232.88699999999</v>
      </c>
      <c r="I13" s="626"/>
      <c r="J13" s="214"/>
      <c r="K13" s="214"/>
      <c r="L13" s="214"/>
      <c r="M13" s="214"/>
      <c r="N13" s="214"/>
      <c r="O13" s="214"/>
      <c r="P13" s="214"/>
      <c r="Q13" s="214"/>
    </row>
    <row r="14" spans="1:17" s="21" customFormat="1" ht="20.100000000000001" customHeight="1">
      <c r="A14" s="21" t="s">
        <v>32</v>
      </c>
      <c r="B14" s="624" t="s">
        <v>67</v>
      </c>
      <c r="C14" s="624">
        <v>51.88223180099061</v>
      </c>
      <c r="D14" s="624">
        <v>47.967667236885696</v>
      </c>
      <c r="E14" s="624">
        <v>0.15010096212367907</v>
      </c>
      <c r="F14" s="624">
        <v>100</v>
      </c>
      <c r="G14" s="624" t="s">
        <v>67</v>
      </c>
      <c r="H14" s="625">
        <v>325355.67600000004</v>
      </c>
      <c r="I14" s="626"/>
      <c r="J14" s="214"/>
      <c r="K14" s="214"/>
      <c r="L14" s="214"/>
      <c r="M14" s="214"/>
      <c r="N14" s="214"/>
      <c r="O14" s="214"/>
      <c r="P14" s="214"/>
      <c r="Q14" s="214"/>
    </row>
    <row r="15" spans="1:17" s="21" customFormat="1" ht="20.100000000000001" customHeight="1">
      <c r="A15" s="21" t="s">
        <v>33</v>
      </c>
      <c r="B15" s="624" t="s">
        <v>67</v>
      </c>
      <c r="C15" s="624">
        <v>51.665334811065108</v>
      </c>
      <c r="D15" s="624">
        <v>46.999190675490077</v>
      </c>
      <c r="E15" s="624">
        <v>1.3354745134448069</v>
      </c>
      <c r="F15" s="624">
        <v>100</v>
      </c>
      <c r="G15" s="624" t="s">
        <v>67</v>
      </c>
      <c r="H15" s="625">
        <v>1143456.041</v>
      </c>
      <c r="I15" s="626"/>
      <c r="J15" s="214"/>
      <c r="K15" s="214"/>
      <c r="L15" s="214"/>
      <c r="M15" s="214"/>
      <c r="N15" s="214"/>
      <c r="O15" s="214"/>
      <c r="P15" s="214"/>
      <c r="Q15" s="214"/>
    </row>
    <row r="16" spans="1:17" s="21" customFormat="1" ht="20.100000000000001" customHeight="1">
      <c r="A16" s="85" t="s">
        <v>34</v>
      </c>
      <c r="B16" s="624" t="s">
        <v>67</v>
      </c>
      <c r="C16" s="624" t="s">
        <v>67</v>
      </c>
      <c r="D16" s="624" t="s">
        <v>67</v>
      </c>
      <c r="E16" s="624" t="s">
        <v>67</v>
      </c>
      <c r="F16" s="624" t="s">
        <v>67</v>
      </c>
      <c r="G16" s="624" t="s">
        <v>67</v>
      </c>
      <c r="H16" s="627" t="s">
        <v>67</v>
      </c>
      <c r="I16" s="626"/>
      <c r="J16" s="214"/>
      <c r="K16" s="214"/>
      <c r="L16" s="214"/>
      <c r="M16" s="214"/>
      <c r="N16" s="214"/>
      <c r="O16" s="214"/>
      <c r="P16" s="214"/>
      <c r="Q16" s="214"/>
    </row>
    <row r="17" spans="1:35" s="21" customFormat="1" ht="20.100000000000001" customHeight="1">
      <c r="A17" s="85" t="s">
        <v>35</v>
      </c>
      <c r="B17" s="624" t="s">
        <v>67</v>
      </c>
      <c r="C17" s="624">
        <v>2.8136554122953039</v>
      </c>
      <c r="D17" s="624">
        <v>96.670994081770871</v>
      </c>
      <c r="E17" s="624">
        <v>0.51535050593381826</v>
      </c>
      <c r="F17" s="624">
        <v>100</v>
      </c>
      <c r="G17" s="624" t="s">
        <v>67</v>
      </c>
      <c r="H17" s="627">
        <v>570811.12100000004</v>
      </c>
      <c r="I17" s="626"/>
      <c r="J17" s="214"/>
      <c r="K17" s="214"/>
      <c r="L17" s="214"/>
      <c r="M17" s="214"/>
      <c r="N17" s="214"/>
      <c r="O17" s="214"/>
      <c r="P17" s="214"/>
      <c r="Q17" s="214"/>
    </row>
    <row r="18" spans="1:35" s="21" customFormat="1" ht="20.100000000000001" customHeight="1">
      <c r="A18" s="85" t="s">
        <v>36</v>
      </c>
      <c r="B18" s="624" t="s">
        <v>67</v>
      </c>
      <c r="C18" s="624">
        <v>25.916802423507455</v>
      </c>
      <c r="D18" s="624">
        <v>70.934734478009204</v>
      </c>
      <c r="E18" s="624">
        <v>3.148463098483345</v>
      </c>
      <c r="F18" s="624">
        <v>100</v>
      </c>
      <c r="G18" s="624" t="s">
        <v>67</v>
      </c>
      <c r="H18" s="627">
        <v>443072.20899999997</v>
      </c>
      <c r="I18" s="626"/>
      <c r="J18" s="214"/>
      <c r="K18" s="214"/>
      <c r="L18" s="214"/>
      <c r="M18" s="214"/>
      <c r="N18" s="214"/>
      <c r="O18" s="214"/>
      <c r="P18" s="214"/>
      <c r="Q18" s="214"/>
    </row>
    <row r="19" spans="1:35" s="21" customFormat="1" ht="20.100000000000001" customHeight="1">
      <c r="A19" s="85" t="s">
        <v>37</v>
      </c>
      <c r="B19" s="624" t="s">
        <v>67</v>
      </c>
      <c r="C19" s="624">
        <v>1.0859159015144862E-5</v>
      </c>
      <c r="D19" s="624">
        <v>99.999989140840981</v>
      </c>
      <c r="E19" s="624" t="s">
        <v>67</v>
      </c>
      <c r="F19" s="624">
        <v>100</v>
      </c>
      <c r="G19" s="624" t="s">
        <v>67</v>
      </c>
      <c r="H19" s="627">
        <v>36835.264999999999</v>
      </c>
      <c r="I19" s="626"/>
      <c r="J19" s="214"/>
      <c r="K19" s="214"/>
      <c r="L19" s="214"/>
      <c r="M19" s="214"/>
      <c r="N19" s="214"/>
      <c r="O19" s="214"/>
      <c r="P19" s="214"/>
      <c r="Q19" s="214"/>
    </row>
    <row r="20" spans="1:35" s="93" customFormat="1" ht="25.5" customHeight="1" thickBot="1">
      <c r="A20" s="90" t="s">
        <v>38</v>
      </c>
      <c r="B20" s="628">
        <v>1.7234608760714691E-2</v>
      </c>
      <c r="C20" s="628">
        <v>20.372148747447536</v>
      </c>
      <c r="D20" s="628">
        <v>78.452571404593272</v>
      </c>
      <c r="E20" s="628">
        <v>0.79258568034338872</v>
      </c>
      <c r="F20" s="628">
        <v>99.634540441144921</v>
      </c>
      <c r="G20" s="628">
        <v>0.36545955885506493</v>
      </c>
      <c r="H20" s="629">
        <v>8766366.6810000017</v>
      </c>
      <c r="J20" s="630"/>
      <c r="K20" s="630"/>
      <c r="L20" s="630"/>
      <c r="M20" s="630"/>
      <c r="N20" s="630"/>
      <c r="O20" s="630"/>
      <c r="P20" s="630"/>
      <c r="Q20" s="630"/>
    </row>
    <row r="21" spans="1:35" ht="6" customHeight="1">
      <c r="A21" s="15"/>
      <c r="B21" s="15"/>
      <c r="C21" s="15"/>
      <c r="D21" s="15"/>
      <c r="E21" s="15"/>
      <c r="F21" s="15"/>
      <c r="G21" s="15"/>
      <c r="H21" s="1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row>
    <row r="22" spans="1:35" s="123" customFormat="1" ht="11.1" customHeight="1">
      <c r="A22" s="228" t="s">
        <v>584</v>
      </c>
      <c r="B22" s="15"/>
      <c r="C22" s="15"/>
      <c r="D22" s="15"/>
      <c r="E22" s="15"/>
      <c r="F22" s="15"/>
      <c r="G22" s="15"/>
      <c r="H22" s="15"/>
    </row>
    <row r="23" spans="1:35" s="123" customFormat="1" ht="11.1" customHeight="1">
      <c r="A23" s="26" t="s">
        <v>673</v>
      </c>
      <c r="B23" s="15"/>
      <c r="C23" s="15"/>
      <c r="D23" s="15"/>
      <c r="E23" s="15"/>
      <c r="F23" s="15"/>
      <c r="G23" s="15"/>
      <c r="H23" s="15"/>
    </row>
    <row r="24" spans="1:35" s="123" customFormat="1">
      <c r="A24" s="95"/>
      <c r="B24" s="15"/>
      <c r="C24" s="15"/>
      <c r="D24" s="15"/>
      <c r="E24" s="15"/>
      <c r="F24" s="15"/>
      <c r="G24" s="15"/>
      <c r="H24" s="15"/>
    </row>
    <row r="25" spans="1:35" s="123" customFormat="1" ht="11.25">
      <c r="A25" s="25"/>
      <c r="B25" s="25"/>
      <c r="C25" s="25"/>
      <c r="D25" s="25"/>
      <c r="E25" s="25"/>
      <c r="F25" s="25"/>
      <c r="G25" s="25"/>
      <c r="H25" s="25"/>
    </row>
    <row r="26" spans="1:35">
      <c r="A26" s="25"/>
      <c r="B26" s="25"/>
      <c r="C26" s="25"/>
      <c r="D26" s="25"/>
      <c r="E26" s="25"/>
      <c r="F26" s="25"/>
      <c r="G26" s="25"/>
      <c r="H26" s="25"/>
    </row>
  </sheetData>
  <mergeCells count="9">
    <mergeCell ref="A6:A8"/>
    <mergeCell ref="B6:F6"/>
    <mergeCell ref="G6:G8"/>
    <mergeCell ref="H6:H8"/>
    <mergeCell ref="B7:B8"/>
    <mergeCell ref="C7:C8"/>
    <mergeCell ref="D7:D8"/>
    <mergeCell ref="E7:E8"/>
    <mergeCell ref="F7:F8"/>
  </mergeCells>
  <hyperlinks>
    <hyperlink ref="A1" location="Índice!A1" display="Volver al Índice" xr:uid="{AA35906A-4D22-40FD-BF8F-EB4B4ADAB51E}"/>
  </hyperlinks>
  <pageMargins left="1.1811023622047245" right="1.1811023622047245" top="0.98425196850393704" bottom="0.98425196850393704" header="0.59055118110236227" footer="0.59055118110236227"/>
  <pageSetup paperSize="9" scale="72" fitToWidth="0" fitToHeight="0"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1DFC1-9525-4645-BB6E-1C63D3B94532}">
  <dimension ref="A1:O37"/>
  <sheetViews>
    <sheetView showGridLines="0" zoomScaleNormal="100" workbookViewId="0"/>
  </sheetViews>
  <sheetFormatPr baseColWidth="10" defaultRowHeight="12.75"/>
  <cols>
    <col min="1" max="1" width="44" style="7" customWidth="1"/>
    <col min="2" max="2" width="21.85546875" style="7" customWidth="1"/>
    <col min="3" max="4" width="21.5703125" style="7" customWidth="1"/>
    <col min="5" max="5" width="21" style="7" customWidth="1"/>
    <col min="6" max="6" width="22.42578125" style="7" customWidth="1"/>
    <col min="7" max="7" width="13.42578125" style="7" customWidth="1"/>
    <col min="8" max="8" width="19.5703125" style="7" customWidth="1"/>
    <col min="9" max="16384" width="11.42578125" style="7"/>
  </cols>
  <sheetData>
    <row r="1" spans="1:15" s="631" customFormat="1" ht="18" customHeight="1">
      <c r="A1" s="1183" t="s">
        <v>1064</v>
      </c>
      <c r="B1" s="68"/>
      <c r="C1" s="68"/>
      <c r="D1" s="68"/>
      <c r="E1" s="68"/>
      <c r="F1" s="68"/>
    </row>
    <row r="2" spans="1:15" s="501" customFormat="1" ht="24.95" customHeight="1">
      <c r="A2" s="357" t="s">
        <v>674</v>
      </c>
      <c r="B2" s="357"/>
      <c r="C2" s="357"/>
      <c r="D2" s="357"/>
      <c r="E2" s="357"/>
      <c r="F2" s="357"/>
      <c r="H2" s="632"/>
    </row>
    <row r="3" spans="1:15" s="502" customFormat="1" ht="18" customHeight="1">
      <c r="A3" s="100">
        <v>45473</v>
      </c>
      <c r="B3" s="100"/>
      <c r="C3" s="100"/>
      <c r="D3" s="100"/>
      <c r="E3" s="100"/>
      <c r="F3" s="100"/>
      <c r="H3" s="633"/>
    </row>
    <row r="4" spans="1:15" s="105" customFormat="1" ht="18" customHeight="1">
      <c r="A4" s="200" t="s">
        <v>64</v>
      </c>
      <c r="B4" s="200"/>
      <c r="C4" s="200"/>
      <c r="D4" s="200"/>
      <c r="E4" s="200"/>
      <c r="F4" s="200"/>
      <c r="H4" s="593"/>
    </row>
    <row r="5" spans="1:15" s="402" customFormat="1" ht="7.5" customHeight="1" thickBot="1">
      <c r="A5" s="634"/>
      <c r="B5" s="634"/>
      <c r="C5" s="634"/>
      <c r="D5" s="634"/>
      <c r="E5" s="634"/>
      <c r="F5" s="634"/>
      <c r="G5" s="634"/>
      <c r="H5" s="634"/>
    </row>
    <row r="6" spans="1:15" s="25" customFormat="1" ht="35.1" customHeight="1">
      <c r="A6" s="205" t="s">
        <v>1</v>
      </c>
      <c r="B6" s="205" t="s">
        <v>675</v>
      </c>
      <c r="C6" s="205"/>
      <c r="D6" s="205" t="s">
        <v>676</v>
      </c>
      <c r="E6" s="205"/>
      <c r="F6" s="205" t="s">
        <v>677</v>
      </c>
    </row>
    <row r="7" spans="1:15" s="25" customFormat="1" ht="35.1" customHeight="1">
      <c r="A7" s="621"/>
      <c r="B7" s="619" t="s">
        <v>678</v>
      </c>
      <c r="C7" s="619" t="s">
        <v>679</v>
      </c>
      <c r="D7" s="619" t="s">
        <v>678</v>
      </c>
      <c r="E7" s="619" t="s">
        <v>679</v>
      </c>
      <c r="F7" s="621"/>
    </row>
    <row r="8" spans="1:15" s="25" customFormat="1" ht="7.5" customHeight="1">
      <c r="A8" s="375"/>
      <c r="B8" s="635"/>
      <c r="C8" s="635"/>
      <c r="D8" s="635"/>
      <c r="E8" s="635"/>
      <c r="F8" s="375"/>
    </row>
    <row r="9" spans="1:15" s="25" customFormat="1" ht="8.25" customHeight="1">
      <c r="A9" s="636"/>
      <c r="B9" s="637"/>
      <c r="C9" s="637"/>
      <c r="D9" s="637"/>
      <c r="E9" s="637"/>
      <c r="F9" s="638"/>
    </row>
    <row r="10" spans="1:15" s="21" customFormat="1" ht="20.100000000000001" customHeight="1">
      <c r="A10" s="85" t="s">
        <v>28</v>
      </c>
      <c r="B10" s="639">
        <v>95.48715998763565</v>
      </c>
      <c r="C10" s="639">
        <v>4.5128400123643519</v>
      </c>
      <c r="D10" s="639" t="s">
        <v>67</v>
      </c>
      <c r="E10" s="639" t="s">
        <v>67</v>
      </c>
      <c r="F10" s="640">
        <v>356068.81599999999</v>
      </c>
      <c r="G10" s="641"/>
      <c r="H10" s="214"/>
      <c r="I10" s="214"/>
      <c r="J10" s="214"/>
      <c r="K10" s="214"/>
      <c r="L10" s="214"/>
      <c r="M10" s="214"/>
      <c r="N10" s="214"/>
      <c r="O10" s="214"/>
    </row>
    <row r="11" spans="1:15" s="21" customFormat="1" ht="20.100000000000001" customHeight="1">
      <c r="A11" s="21" t="s">
        <v>29</v>
      </c>
      <c r="B11" s="639">
        <v>65.714967189697006</v>
      </c>
      <c r="C11" s="639">
        <v>34.285032951700508</v>
      </c>
      <c r="D11" s="639" t="s">
        <v>67</v>
      </c>
      <c r="E11" s="639" t="s">
        <v>67</v>
      </c>
      <c r="F11" s="640">
        <v>707226.02</v>
      </c>
      <c r="G11" s="641"/>
      <c r="H11" s="214"/>
      <c r="I11" s="214"/>
      <c r="J11" s="214"/>
      <c r="K11" s="214"/>
      <c r="L11" s="214"/>
      <c r="M11" s="214"/>
      <c r="N11" s="214"/>
      <c r="O11" s="214"/>
    </row>
    <row r="12" spans="1:15" s="21" customFormat="1" ht="20.100000000000001" customHeight="1">
      <c r="A12" s="21" t="s">
        <v>30</v>
      </c>
      <c r="B12" s="639">
        <v>86.425691143512012</v>
      </c>
      <c r="C12" s="639" t="s">
        <v>67</v>
      </c>
      <c r="D12" s="639">
        <v>13.574308856487985</v>
      </c>
      <c r="E12" s="639" t="s">
        <v>67</v>
      </c>
      <c r="F12" s="640">
        <v>352332.68599999999</v>
      </c>
      <c r="G12" s="641"/>
      <c r="H12" s="214"/>
      <c r="I12" s="214"/>
      <c r="J12" s="214"/>
      <c r="K12" s="214"/>
      <c r="L12" s="214"/>
      <c r="M12" s="214"/>
      <c r="N12" s="214"/>
      <c r="O12" s="214"/>
    </row>
    <row r="13" spans="1:15" s="21" customFormat="1" ht="20.100000000000001" customHeight="1">
      <c r="A13" s="21" t="s">
        <v>31</v>
      </c>
      <c r="B13" s="639">
        <v>3.147456460704094</v>
      </c>
      <c r="C13" s="639">
        <v>96.852543539295908</v>
      </c>
      <c r="D13" s="639" t="s">
        <v>67</v>
      </c>
      <c r="E13" s="639" t="s">
        <v>67</v>
      </c>
      <c r="F13" s="640">
        <v>305612.77399999998</v>
      </c>
      <c r="G13" s="641"/>
      <c r="H13" s="214"/>
      <c r="I13" s="214"/>
      <c r="J13" s="214"/>
      <c r="K13" s="214"/>
      <c r="L13" s="214"/>
      <c r="M13" s="214"/>
      <c r="N13" s="214"/>
      <c r="O13" s="214"/>
    </row>
    <row r="14" spans="1:15" s="21" customFormat="1" ht="20.100000000000001" customHeight="1">
      <c r="A14" s="21" t="s">
        <v>32</v>
      </c>
      <c r="B14" s="639">
        <v>100</v>
      </c>
      <c r="C14" s="639" t="s">
        <v>67</v>
      </c>
      <c r="D14" s="639" t="s">
        <v>67</v>
      </c>
      <c r="E14" s="639" t="s">
        <v>67</v>
      </c>
      <c r="F14" s="640">
        <v>10.206</v>
      </c>
      <c r="G14" s="641"/>
      <c r="H14" s="214"/>
      <c r="I14" s="214"/>
      <c r="J14" s="214"/>
      <c r="K14" s="214"/>
      <c r="L14" s="214"/>
      <c r="M14" s="214"/>
      <c r="N14" s="214"/>
      <c r="O14" s="214"/>
    </row>
    <row r="15" spans="1:15" s="21" customFormat="1" ht="20.100000000000001" customHeight="1">
      <c r="A15" s="21" t="s">
        <v>33</v>
      </c>
      <c r="B15" s="639" t="s">
        <v>67</v>
      </c>
      <c r="C15" s="639" t="s">
        <v>67</v>
      </c>
      <c r="D15" s="639" t="s">
        <v>67</v>
      </c>
      <c r="E15" s="639" t="s">
        <v>67</v>
      </c>
      <c r="F15" s="640" t="s">
        <v>67</v>
      </c>
      <c r="G15" s="641"/>
      <c r="H15" s="214"/>
      <c r="I15" s="214"/>
      <c r="J15" s="214"/>
      <c r="K15" s="214"/>
      <c r="L15" s="214"/>
      <c r="M15" s="214"/>
      <c r="N15" s="214"/>
      <c r="O15" s="214"/>
    </row>
    <row r="16" spans="1:15" s="21" customFormat="1" ht="20.100000000000001" customHeight="1">
      <c r="A16" s="85" t="s">
        <v>34</v>
      </c>
      <c r="B16" s="639">
        <v>19.017873012577351</v>
      </c>
      <c r="C16" s="639">
        <v>15.048311556774896</v>
      </c>
      <c r="D16" s="639">
        <v>21.313105316477511</v>
      </c>
      <c r="E16" s="639">
        <v>44.620710026769011</v>
      </c>
      <c r="F16" s="640">
        <v>1144148.8060000001</v>
      </c>
      <c r="G16" s="641"/>
      <c r="H16" s="214"/>
      <c r="I16" s="214"/>
      <c r="J16" s="214"/>
      <c r="K16" s="214"/>
      <c r="L16" s="214"/>
      <c r="M16" s="214"/>
      <c r="N16" s="214"/>
      <c r="O16" s="214"/>
    </row>
    <row r="17" spans="1:15" s="21" customFormat="1" ht="20.100000000000001" customHeight="1">
      <c r="A17" s="85" t="s">
        <v>35</v>
      </c>
      <c r="B17" s="639">
        <v>5.835488011671818</v>
      </c>
      <c r="C17" s="639">
        <v>2.6240292354207195</v>
      </c>
      <c r="D17" s="639">
        <v>46.715752665693444</v>
      </c>
      <c r="E17" s="639">
        <v>44.824732949749738</v>
      </c>
      <c r="F17" s="640">
        <v>34934.061999999998</v>
      </c>
      <c r="G17" s="641"/>
      <c r="H17" s="642"/>
      <c r="I17" s="214"/>
      <c r="J17" s="214"/>
      <c r="K17" s="214"/>
      <c r="L17" s="214"/>
      <c r="M17" s="214"/>
      <c r="N17" s="214"/>
      <c r="O17" s="214"/>
    </row>
    <row r="18" spans="1:15" s="21" customFormat="1" ht="20.100000000000001" customHeight="1">
      <c r="A18" s="85" t="s">
        <v>36</v>
      </c>
      <c r="B18" s="639">
        <v>13.334762750689016</v>
      </c>
      <c r="C18" s="639">
        <v>86.665237249310991</v>
      </c>
      <c r="D18" s="639" t="s">
        <v>67</v>
      </c>
      <c r="E18" s="639" t="s">
        <v>67</v>
      </c>
      <c r="F18" s="640">
        <v>12461.954</v>
      </c>
      <c r="G18" s="641"/>
      <c r="H18" s="214"/>
      <c r="I18" s="214"/>
      <c r="J18" s="214"/>
      <c r="K18" s="214"/>
      <c r="L18" s="214"/>
      <c r="M18" s="214"/>
      <c r="N18" s="214"/>
      <c r="O18" s="214"/>
    </row>
    <row r="19" spans="1:15" s="21" customFormat="1" ht="20.100000000000001" customHeight="1">
      <c r="A19" s="85" t="s">
        <v>37</v>
      </c>
      <c r="B19" s="639">
        <v>77.007806651695006</v>
      </c>
      <c r="C19" s="639">
        <v>22.992193348304994</v>
      </c>
      <c r="D19" s="639" t="s">
        <v>67</v>
      </c>
      <c r="E19" s="639" t="s">
        <v>67</v>
      </c>
      <c r="F19" s="640">
        <v>187020</v>
      </c>
      <c r="G19" s="641"/>
      <c r="H19" s="214"/>
      <c r="I19" s="214"/>
      <c r="J19" s="214"/>
      <c r="K19" s="214"/>
      <c r="L19" s="214"/>
      <c r="M19" s="214"/>
      <c r="N19" s="214"/>
      <c r="O19" s="214"/>
    </row>
    <row r="20" spans="1:15" s="413" customFormat="1" ht="30" customHeight="1" thickBot="1">
      <c r="A20" s="90" t="s">
        <v>38</v>
      </c>
      <c r="B20" s="643">
        <v>47.880325047389839</v>
      </c>
      <c r="C20" s="643">
        <v>25.208829956735833</v>
      </c>
      <c r="D20" s="643">
        <v>9.9360782758682831</v>
      </c>
      <c r="E20" s="643">
        <v>16.974766752266042</v>
      </c>
      <c r="F20" s="644">
        <v>3099815.324</v>
      </c>
      <c r="G20" s="641"/>
      <c r="H20" s="645"/>
      <c r="I20" s="645"/>
      <c r="J20" s="645"/>
      <c r="K20" s="645"/>
      <c r="L20" s="645"/>
      <c r="M20" s="645"/>
      <c r="N20" s="645"/>
      <c r="O20" s="645"/>
    </row>
    <row r="21" spans="1:15" s="402" customFormat="1" ht="5.25" customHeight="1">
      <c r="A21" s="15"/>
      <c r="B21" s="646"/>
      <c r="C21" s="646"/>
      <c r="D21" s="646"/>
      <c r="E21" s="646"/>
      <c r="F21" s="31"/>
      <c r="G21" s="647"/>
      <c r="H21" s="648"/>
    </row>
    <row r="22" spans="1:15" s="402" customFormat="1" ht="13.5">
      <c r="A22" s="89" t="s">
        <v>584</v>
      </c>
      <c r="B22" s="15"/>
      <c r="C22" s="15"/>
      <c r="D22" s="15"/>
      <c r="E22" s="15"/>
      <c r="F22" s="649"/>
      <c r="G22" s="25"/>
      <c r="H22" s="650"/>
    </row>
    <row r="23" spans="1:15" s="402" customFormat="1" ht="13.5">
      <c r="A23" s="95"/>
      <c r="B23" s="646"/>
      <c r="C23" s="646"/>
      <c r="D23" s="646"/>
      <c r="E23" s="646"/>
      <c r="F23" s="31"/>
      <c r="G23" s="647"/>
      <c r="H23" s="648"/>
    </row>
    <row r="24" spans="1:15" s="402" customFormat="1" ht="13.5">
      <c r="A24" s="15"/>
      <c r="B24" s="15"/>
      <c r="C24" s="15"/>
      <c r="D24" s="15"/>
      <c r="E24" s="15"/>
      <c r="F24" s="16"/>
      <c r="G24" s="25"/>
      <c r="H24" s="650"/>
    </row>
    <row r="25" spans="1:15" s="402" customFormat="1" ht="13.5">
      <c r="A25" s="15"/>
      <c r="B25" s="15"/>
      <c r="C25" s="15"/>
      <c r="D25" s="15"/>
      <c r="E25" s="15"/>
      <c r="F25" s="16"/>
      <c r="G25" s="25"/>
      <c r="H25" s="650"/>
    </row>
    <row r="26" spans="1:15" s="402" customFormat="1" ht="13.5">
      <c r="A26" s="15"/>
      <c r="B26" s="15"/>
      <c r="C26" s="15"/>
      <c r="D26" s="15"/>
      <c r="E26" s="15"/>
      <c r="F26" s="15"/>
      <c r="G26" s="25"/>
      <c r="H26" s="650"/>
    </row>
    <row r="27" spans="1:15" s="402" customFormat="1">
      <c r="H27" s="650"/>
    </row>
    <row r="28" spans="1:15" s="402" customFormat="1">
      <c r="H28" s="650"/>
    </row>
    <row r="29" spans="1:15" s="402" customFormat="1">
      <c r="H29" s="650"/>
    </row>
    <row r="30" spans="1:15" s="402" customFormat="1">
      <c r="D30" s="651"/>
    </row>
    <row r="31" spans="1:15" s="402" customFormat="1"/>
    <row r="32" spans="1:15" s="402" customFormat="1"/>
    <row r="33" s="402" customFormat="1"/>
    <row r="34" s="402" customFormat="1"/>
    <row r="35" s="402" customFormat="1"/>
    <row r="36" s="402" customFormat="1"/>
    <row r="37" s="402" customFormat="1"/>
  </sheetData>
  <mergeCells count="8">
    <mergeCell ref="A6:A8"/>
    <mergeCell ref="B6:C6"/>
    <mergeCell ref="D6:E6"/>
    <mergeCell ref="F6:F8"/>
    <mergeCell ref="B7:B8"/>
    <mergeCell ref="C7:C8"/>
    <mergeCell ref="D7:D8"/>
    <mergeCell ref="E7:E8"/>
  </mergeCells>
  <hyperlinks>
    <hyperlink ref="A1" location="Índice!A1" display="Volver al Índice" xr:uid="{16F70DBB-18DF-4620-BF8E-F3301813BE79}"/>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D0F18-1AC4-4394-BA32-6BAB0E8C0468}">
  <dimension ref="A1:F199"/>
  <sheetViews>
    <sheetView showGridLines="0" workbookViewId="0">
      <selection activeCell="A5" sqref="A5"/>
    </sheetView>
  </sheetViews>
  <sheetFormatPr baseColWidth="10" defaultColWidth="13.140625" defaultRowHeight="12.75"/>
  <cols>
    <col min="1" max="1" width="42.42578125" style="657" customWidth="1"/>
    <col min="2" max="3" width="17.85546875" style="657" customWidth="1"/>
    <col min="4" max="4" width="18.85546875" style="657" customWidth="1"/>
    <col min="5" max="5" width="17.85546875" style="657" customWidth="1"/>
    <col min="6" max="256" width="13.140625" style="657"/>
    <col min="257" max="257" width="42.42578125" style="657" customWidth="1"/>
    <col min="258" max="259" width="17.85546875" style="657" customWidth="1"/>
    <col min="260" max="260" width="18.85546875" style="657" customWidth="1"/>
    <col min="261" max="261" width="17.85546875" style="657" customWidth="1"/>
    <col min="262" max="512" width="13.140625" style="657"/>
    <col min="513" max="513" width="42.42578125" style="657" customWidth="1"/>
    <col min="514" max="515" width="17.85546875" style="657" customWidth="1"/>
    <col min="516" max="516" width="18.85546875" style="657" customWidth="1"/>
    <col min="517" max="517" width="17.85546875" style="657" customWidth="1"/>
    <col min="518" max="768" width="13.140625" style="657"/>
    <col min="769" max="769" width="42.42578125" style="657" customWidth="1"/>
    <col min="770" max="771" width="17.85546875" style="657" customWidth="1"/>
    <col min="772" max="772" width="18.85546875" style="657" customWidth="1"/>
    <col min="773" max="773" width="17.85546875" style="657" customWidth="1"/>
    <col min="774" max="1024" width="13.140625" style="657"/>
    <col min="1025" max="1025" width="42.42578125" style="657" customWidth="1"/>
    <col min="1026" max="1027" width="17.85546875" style="657" customWidth="1"/>
    <col min="1028" max="1028" width="18.85546875" style="657" customWidth="1"/>
    <col min="1029" max="1029" width="17.85546875" style="657" customWidth="1"/>
    <col min="1030" max="1280" width="13.140625" style="657"/>
    <col min="1281" max="1281" width="42.42578125" style="657" customWidth="1"/>
    <col min="1282" max="1283" width="17.85546875" style="657" customWidth="1"/>
    <col min="1284" max="1284" width="18.85546875" style="657" customWidth="1"/>
    <col min="1285" max="1285" width="17.85546875" style="657" customWidth="1"/>
    <col min="1286" max="1536" width="13.140625" style="657"/>
    <col min="1537" max="1537" width="42.42578125" style="657" customWidth="1"/>
    <col min="1538" max="1539" width="17.85546875" style="657" customWidth="1"/>
    <col min="1540" max="1540" width="18.85546875" style="657" customWidth="1"/>
    <col min="1541" max="1541" width="17.85546875" style="657" customWidth="1"/>
    <col min="1542" max="1792" width="13.140625" style="657"/>
    <col min="1793" max="1793" width="42.42578125" style="657" customWidth="1"/>
    <col min="1794" max="1795" width="17.85546875" style="657" customWidth="1"/>
    <col min="1796" max="1796" width="18.85546875" style="657" customWidth="1"/>
    <col min="1797" max="1797" width="17.85546875" style="657" customWidth="1"/>
    <col min="1798" max="2048" width="13.140625" style="657"/>
    <col min="2049" max="2049" width="42.42578125" style="657" customWidth="1"/>
    <col min="2050" max="2051" width="17.85546875" style="657" customWidth="1"/>
    <col min="2052" max="2052" width="18.85546875" style="657" customWidth="1"/>
    <col min="2053" max="2053" width="17.85546875" style="657" customWidth="1"/>
    <col min="2054" max="2304" width="13.140625" style="657"/>
    <col min="2305" max="2305" width="42.42578125" style="657" customWidth="1"/>
    <col min="2306" max="2307" width="17.85546875" style="657" customWidth="1"/>
    <col min="2308" max="2308" width="18.85546875" style="657" customWidth="1"/>
    <col min="2309" max="2309" width="17.85546875" style="657" customWidth="1"/>
    <col min="2310" max="2560" width="13.140625" style="657"/>
    <col min="2561" max="2561" width="42.42578125" style="657" customWidth="1"/>
    <col min="2562" max="2563" width="17.85546875" style="657" customWidth="1"/>
    <col min="2564" max="2564" width="18.85546875" style="657" customWidth="1"/>
    <col min="2565" max="2565" width="17.85546875" style="657" customWidth="1"/>
    <col min="2566" max="2816" width="13.140625" style="657"/>
    <col min="2817" max="2817" width="42.42578125" style="657" customWidth="1"/>
    <col min="2818" max="2819" width="17.85546875" style="657" customWidth="1"/>
    <col min="2820" max="2820" width="18.85546875" style="657" customWidth="1"/>
    <col min="2821" max="2821" width="17.85546875" style="657" customWidth="1"/>
    <col min="2822" max="3072" width="13.140625" style="657"/>
    <col min="3073" max="3073" width="42.42578125" style="657" customWidth="1"/>
    <col min="3074" max="3075" width="17.85546875" style="657" customWidth="1"/>
    <col min="3076" max="3076" width="18.85546875" style="657" customWidth="1"/>
    <col min="3077" max="3077" width="17.85546875" style="657" customWidth="1"/>
    <col min="3078" max="3328" width="13.140625" style="657"/>
    <col min="3329" max="3329" width="42.42578125" style="657" customWidth="1"/>
    <col min="3330" max="3331" width="17.85546875" style="657" customWidth="1"/>
    <col min="3332" max="3332" width="18.85546875" style="657" customWidth="1"/>
    <col min="3333" max="3333" width="17.85546875" style="657" customWidth="1"/>
    <col min="3334" max="3584" width="13.140625" style="657"/>
    <col min="3585" max="3585" width="42.42578125" style="657" customWidth="1"/>
    <col min="3586" max="3587" width="17.85546875" style="657" customWidth="1"/>
    <col min="3588" max="3588" width="18.85546875" style="657" customWidth="1"/>
    <col min="3589" max="3589" width="17.85546875" style="657" customWidth="1"/>
    <col min="3590" max="3840" width="13.140625" style="657"/>
    <col min="3841" max="3841" width="42.42578125" style="657" customWidth="1"/>
    <col min="3842" max="3843" width="17.85546875" style="657" customWidth="1"/>
    <col min="3844" max="3844" width="18.85546875" style="657" customWidth="1"/>
    <col min="3845" max="3845" width="17.85546875" style="657" customWidth="1"/>
    <col min="3846" max="4096" width="13.140625" style="657"/>
    <col min="4097" max="4097" width="42.42578125" style="657" customWidth="1"/>
    <col min="4098" max="4099" width="17.85546875" style="657" customWidth="1"/>
    <col min="4100" max="4100" width="18.85546875" style="657" customWidth="1"/>
    <col min="4101" max="4101" width="17.85546875" style="657" customWidth="1"/>
    <col min="4102" max="4352" width="13.140625" style="657"/>
    <col min="4353" max="4353" width="42.42578125" style="657" customWidth="1"/>
    <col min="4354" max="4355" width="17.85546875" style="657" customWidth="1"/>
    <col min="4356" max="4356" width="18.85546875" style="657" customWidth="1"/>
    <col min="4357" max="4357" width="17.85546875" style="657" customWidth="1"/>
    <col min="4358" max="4608" width="13.140625" style="657"/>
    <col min="4609" max="4609" width="42.42578125" style="657" customWidth="1"/>
    <col min="4610" max="4611" width="17.85546875" style="657" customWidth="1"/>
    <col min="4612" max="4612" width="18.85546875" style="657" customWidth="1"/>
    <col min="4613" max="4613" width="17.85546875" style="657" customWidth="1"/>
    <col min="4614" max="4864" width="13.140625" style="657"/>
    <col min="4865" max="4865" width="42.42578125" style="657" customWidth="1"/>
    <col min="4866" max="4867" width="17.85546875" style="657" customWidth="1"/>
    <col min="4868" max="4868" width="18.85546875" style="657" customWidth="1"/>
    <col min="4869" max="4869" width="17.85546875" style="657" customWidth="1"/>
    <col min="4870" max="5120" width="13.140625" style="657"/>
    <col min="5121" max="5121" width="42.42578125" style="657" customWidth="1"/>
    <col min="5122" max="5123" width="17.85546875" style="657" customWidth="1"/>
    <col min="5124" max="5124" width="18.85546875" style="657" customWidth="1"/>
    <col min="5125" max="5125" width="17.85546875" style="657" customWidth="1"/>
    <col min="5126" max="5376" width="13.140625" style="657"/>
    <col min="5377" max="5377" width="42.42578125" style="657" customWidth="1"/>
    <col min="5378" max="5379" width="17.85546875" style="657" customWidth="1"/>
    <col min="5380" max="5380" width="18.85546875" style="657" customWidth="1"/>
    <col min="5381" max="5381" width="17.85546875" style="657" customWidth="1"/>
    <col min="5382" max="5632" width="13.140625" style="657"/>
    <col min="5633" max="5633" width="42.42578125" style="657" customWidth="1"/>
    <col min="5634" max="5635" width="17.85546875" style="657" customWidth="1"/>
    <col min="5636" max="5636" width="18.85546875" style="657" customWidth="1"/>
    <col min="5637" max="5637" width="17.85546875" style="657" customWidth="1"/>
    <col min="5638" max="5888" width="13.140625" style="657"/>
    <col min="5889" max="5889" width="42.42578125" style="657" customWidth="1"/>
    <col min="5890" max="5891" width="17.85546875" style="657" customWidth="1"/>
    <col min="5892" max="5892" width="18.85546875" style="657" customWidth="1"/>
    <col min="5893" max="5893" width="17.85546875" style="657" customWidth="1"/>
    <col min="5894" max="6144" width="13.140625" style="657"/>
    <col min="6145" max="6145" width="42.42578125" style="657" customWidth="1"/>
    <col min="6146" max="6147" width="17.85546875" style="657" customWidth="1"/>
    <col min="6148" max="6148" width="18.85546875" style="657" customWidth="1"/>
    <col min="6149" max="6149" width="17.85546875" style="657" customWidth="1"/>
    <col min="6150" max="6400" width="13.140625" style="657"/>
    <col min="6401" max="6401" width="42.42578125" style="657" customWidth="1"/>
    <col min="6402" max="6403" width="17.85546875" style="657" customWidth="1"/>
    <col min="6404" max="6404" width="18.85546875" style="657" customWidth="1"/>
    <col min="6405" max="6405" width="17.85546875" style="657" customWidth="1"/>
    <col min="6406" max="6656" width="13.140625" style="657"/>
    <col min="6657" max="6657" width="42.42578125" style="657" customWidth="1"/>
    <col min="6658" max="6659" width="17.85546875" style="657" customWidth="1"/>
    <col min="6660" max="6660" width="18.85546875" style="657" customWidth="1"/>
    <col min="6661" max="6661" width="17.85546875" style="657" customWidth="1"/>
    <col min="6662" max="6912" width="13.140625" style="657"/>
    <col min="6913" max="6913" width="42.42578125" style="657" customWidth="1"/>
    <col min="6914" max="6915" width="17.85546875" style="657" customWidth="1"/>
    <col min="6916" max="6916" width="18.85546875" style="657" customWidth="1"/>
    <col min="6917" max="6917" width="17.85546875" style="657" customWidth="1"/>
    <col min="6918" max="7168" width="13.140625" style="657"/>
    <col min="7169" max="7169" width="42.42578125" style="657" customWidth="1"/>
    <col min="7170" max="7171" width="17.85546875" style="657" customWidth="1"/>
    <col min="7172" max="7172" width="18.85546875" style="657" customWidth="1"/>
    <col min="7173" max="7173" width="17.85546875" style="657" customWidth="1"/>
    <col min="7174" max="7424" width="13.140625" style="657"/>
    <col min="7425" max="7425" width="42.42578125" style="657" customWidth="1"/>
    <col min="7426" max="7427" width="17.85546875" style="657" customWidth="1"/>
    <col min="7428" max="7428" width="18.85546875" style="657" customWidth="1"/>
    <col min="7429" max="7429" width="17.85546875" style="657" customWidth="1"/>
    <col min="7430" max="7680" width="13.140625" style="657"/>
    <col min="7681" max="7681" width="42.42578125" style="657" customWidth="1"/>
    <col min="7682" max="7683" width="17.85546875" style="657" customWidth="1"/>
    <col min="7684" max="7684" width="18.85546875" style="657" customWidth="1"/>
    <col min="7685" max="7685" width="17.85546875" style="657" customWidth="1"/>
    <col min="7686" max="7936" width="13.140625" style="657"/>
    <col min="7937" max="7937" width="42.42578125" style="657" customWidth="1"/>
    <col min="7938" max="7939" width="17.85546875" style="657" customWidth="1"/>
    <col min="7940" max="7940" width="18.85546875" style="657" customWidth="1"/>
    <col min="7941" max="7941" width="17.85546875" style="657" customWidth="1"/>
    <col min="7942" max="8192" width="13.140625" style="657"/>
    <col min="8193" max="8193" width="42.42578125" style="657" customWidth="1"/>
    <col min="8194" max="8195" width="17.85546875" style="657" customWidth="1"/>
    <col min="8196" max="8196" width="18.85546875" style="657" customWidth="1"/>
    <col min="8197" max="8197" width="17.85546875" style="657" customWidth="1"/>
    <col min="8198" max="8448" width="13.140625" style="657"/>
    <col min="8449" max="8449" width="42.42578125" style="657" customWidth="1"/>
    <col min="8450" max="8451" width="17.85546875" style="657" customWidth="1"/>
    <col min="8452" max="8452" width="18.85546875" style="657" customWidth="1"/>
    <col min="8453" max="8453" width="17.85546875" style="657" customWidth="1"/>
    <col min="8454" max="8704" width="13.140625" style="657"/>
    <col min="8705" max="8705" width="42.42578125" style="657" customWidth="1"/>
    <col min="8706" max="8707" width="17.85546875" style="657" customWidth="1"/>
    <col min="8708" max="8708" width="18.85546875" style="657" customWidth="1"/>
    <col min="8709" max="8709" width="17.85546875" style="657" customWidth="1"/>
    <col min="8710" max="8960" width="13.140625" style="657"/>
    <col min="8961" max="8961" width="42.42578125" style="657" customWidth="1"/>
    <col min="8962" max="8963" width="17.85546875" style="657" customWidth="1"/>
    <col min="8964" max="8964" width="18.85546875" style="657" customWidth="1"/>
    <col min="8965" max="8965" width="17.85546875" style="657" customWidth="1"/>
    <col min="8966" max="9216" width="13.140625" style="657"/>
    <col min="9217" max="9217" width="42.42578125" style="657" customWidth="1"/>
    <col min="9218" max="9219" width="17.85546875" style="657" customWidth="1"/>
    <col min="9220" max="9220" width="18.85546875" style="657" customWidth="1"/>
    <col min="9221" max="9221" width="17.85546875" style="657" customWidth="1"/>
    <col min="9222" max="9472" width="13.140625" style="657"/>
    <col min="9473" max="9473" width="42.42578125" style="657" customWidth="1"/>
    <col min="9474" max="9475" width="17.85546875" style="657" customWidth="1"/>
    <col min="9476" max="9476" width="18.85546875" style="657" customWidth="1"/>
    <col min="9477" max="9477" width="17.85546875" style="657" customWidth="1"/>
    <col min="9478" max="9728" width="13.140625" style="657"/>
    <col min="9729" max="9729" width="42.42578125" style="657" customWidth="1"/>
    <col min="9730" max="9731" width="17.85546875" style="657" customWidth="1"/>
    <col min="9732" max="9732" width="18.85546875" style="657" customWidth="1"/>
    <col min="9733" max="9733" width="17.85546875" style="657" customWidth="1"/>
    <col min="9734" max="9984" width="13.140625" style="657"/>
    <col min="9985" max="9985" width="42.42578125" style="657" customWidth="1"/>
    <col min="9986" max="9987" width="17.85546875" style="657" customWidth="1"/>
    <col min="9988" max="9988" width="18.85546875" style="657" customWidth="1"/>
    <col min="9989" max="9989" width="17.85546875" style="657" customWidth="1"/>
    <col min="9990" max="10240" width="13.140625" style="657"/>
    <col min="10241" max="10241" width="42.42578125" style="657" customWidth="1"/>
    <col min="10242" max="10243" width="17.85546875" style="657" customWidth="1"/>
    <col min="10244" max="10244" width="18.85546875" style="657" customWidth="1"/>
    <col min="10245" max="10245" width="17.85546875" style="657" customWidth="1"/>
    <col min="10246" max="10496" width="13.140625" style="657"/>
    <col min="10497" max="10497" width="42.42578125" style="657" customWidth="1"/>
    <col min="10498" max="10499" width="17.85546875" style="657" customWidth="1"/>
    <col min="10500" max="10500" width="18.85546875" style="657" customWidth="1"/>
    <col min="10501" max="10501" width="17.85546875" style="657" customWidth="1"/>
    <col min="10502" max="10752" width="13.140625" style="657"/>
    <col min="10753" max="10753" width="42.42578125" style="657" customWidth="1"/>
    <col min="10754" max="10755" width="17.85546875" style="657" customWidth="1"/>
    <col min="10756" max="10756" width="18.85546875" style="657" customWidth="1"/>
    <col min="10757" max="10757" width="17.85546875" style="657" customWidth="1"/>
    <col min="10758" max="11008" width="13.140625" style="657"/>
    <col min="11009" max="11009" width="42.42578125" style="657" customWidth="1"/>
    <col min="11010" max="11011" width="17.85546875" style="657" customWidth="1"/>
    <col min="11012" max="11012" width="18.85546875" style="657" customWidth="1"/>
    <col min="11013" max="11013" width="17.85546875" style="657" customWidth="1"/>
    <col min="11014" max="11264" width="13.140625" style="657"/>
    <col min="11265" max="11265" width="42.42578125" style="657" customWidth="1"/>
    <col min="11266" max="11267" width="17.85546875" style="657" customWidth="1"/>
    <col min="11268" max="11268" width="18.85546875" style="657" customWidth="1"/>
    <col min="11269" max="11269" width="17.85546875" style="657" customWidth="1"/>
    <col min="11270" max="11520" width="13.140625" style="657"/>
    <col min="11521" max="11521" width="42.42578125" style="657" customWidth="1"/>
    <col min="11522" max="11523" width="17.85546875" style="657" customWidth="1"/>
    <col min="11524" max="11524" width="18.85546875" style="657" customWidth="1"/>
    <col min="11525" max="11525" width="17.85546875" style="657" customWidth="1"/>
    <col min="11526" max="11776" width="13.140625" style="657"/>
    <col min="11777" max="11777" width="42.42578125" style="657" customWidth="1"/>
    <col min="11778" max="11779" width="17.85546875" style="657" customWidth="1"/>
    <col min="11780" max="11780" width="18.85546875" style="657" customWidth="1"/>
    <col min="11781" max="11781" width="17.85546875" style="657" customWidth="1"/>
    <col min="11782" max="12032" width="13.140625" style="657"/>
    <col min="12033" max="12033" width="42.42578125" style="657" customWidth="1"/>
    <col min="12034" max="12035" width="17.85546875" style="657" customWidth="1"/>
    <col min="12036" max="12036" width="18.85546875" style="657" customWidth="1"/>
    <col min="12037" max="12037" width="17.85546875" style="657" customWidth="1"/>
    <col min="12038" max="12288" width="13.140625" style="657"/>
    <col min="12289" max="12289" width="42.42578125" style="657" customWidth="1"/>
    <col min="12290" max="12291" width="17.85546875" style="657" customWidth="1"/>
    <col min="12292" max="12292" width="18.85546875" style="657" customWidth="1"/>
    <col min="12293" max="12293" width="17.85546875" style="657" customWidth="1"/>
    <col min="12294" max="12544" width="13.140625" style="657"/>
    <col min="12545" max="12545" width="42.42578125" style="657" customWidth="1"/>
    <col min="12546" max="12547" width="17.85546875" style="657" customWidth="1"/>
    <col min="12548" max="12548" width="18.85546875" style="657" customWidth="1"/>
    <col min="12549" max="12549" width="17.85546875" style="657" customWidth="1"/>
    <col min="12550" max="12800" width="13.140625" style="657"/>
    <col min="12801" max="12801" width="42.42578125" style="657" customWidth="1"/>
    <col min="12802" max="12803" width="17.85546875" style="657" customWidth="1"/>
    <col min="12804" max="12804" width="18.85546875" style="657" customWidth="1"/>
    <col min="12805" max="12805" width="17.85546875" style="657" customWidth="1"/>
    <col min="12806" max="13056" width="13.140625" style="657"/>
    <col min="13057" max="13057" width="42.42578125" style="657" customWidth="1"/>
    <col min="13058" max="13059" width="17.85546875" style="657" customWidth="1"/>
    <col min="13060" max="13060" width="18.85546875" style="657" customWidth="1"/>
    <col min="13061" max="13061" width="17.85546875" style="657" customWidth="1"/>
    <col min="13062" max="13312" width="13.140625" style="657"/>
    <col min="13313" max="13313" width="42.42578125" style="657" customWidth="1"/>
    <col min="13314" max="13315" width="17.85546875" style="657" customWidth="1"/>
    <col min="13316" max="13316" width="18.85546875" style="657" customWidth="1"/>
    <col min="13317" max="13317" width="17.85546875" style="657" customWidth="1"/>
    <col min="13318" max="13568" width="13.140625" style="657"/>
    <col min="13569" max="13569" width="42.42578125" style="657" customWidth="1"/>
    <col min="13570" max="13571" width="17.85546875" style="657" customWidth="1"/>
    <col min="13572" max="13572" width="18.85546875" style="657" customWidth="1"/>
    <col min="13573" max="13573" width="17.85546875" style="657" customWidth="1"/>
    <col min="13574" max="13824" width="13.140625" style="657"/>
    <col min="13825" max="13825" width="42.42578125" style="657" customWidth="1"/>
    <col min="13826" max="13827" width="17.85546875" style="657" customWidth="1"/>
    <col min="13828" max="13828" width="18.85546875" style="657" customWidth="1"/>
    <col min="13829" max="13829" width="17.85546875" style="657" customWidth="1"/>
    <col min="13830" max="14080" width="13.140625" style="657"/>
    <col min="14081" max="14081" width="42.42578125" style="657" customWidth="1"/>
    <col min="14082" max="14083" width="17.85546875" style="657" customWidth="1"/>
    <col min="14084" max="14084" width="18.85546875" style="657" customWidth="1"/>
    <col min="14085" max="14085" width="17.85546875" style="657" customWidth="1"/>
    <col min="14086" max="14336" width="13.140625" style="657"/>
    <col min="14337" max="14337" width="42.42578125" style="657" customWidth="1"/>
    <col min="14338" max="14339" width="17.85546875" style="657" customWidth="1"/>
    <col min="14340" max="14340" width="18.85546875" style="657" customWidth="1"/>
    <col min="14341" max="14341" width="17.85546875" style="657" customWidth="1"/>
    <col min="14342" max="14592" width="13.140625" style="657"/>
    <col min="14593" max="14593" width="42.42578125" style="657" customWidth="1"/>
    <col min="14594" max="14595" width="17.85546875" style="657" customWidth="1"/>
    <col min="14596" max="14596" width="18.85546875" style="657" customWidth="1"/>
    <col min="14597" max="14597" width="17.85546875" style="657" customWidth="1"/>
    <col min="14598" max="14848" width="13.140625" style="657"/>
    <col min="14849" max="14849" width="42.42578125" style="657" customWidth="1"/>
    <col min="14850" max="14851" width="17.85546875" style="657" customWidth="1"/>
    <col min="14852" max="14852" width="18.85546875" style="657" customWidth="1"/>
    <col min="14853" max="14853" width="17.85546875" style="657" customWidth="1"/>
    <col min="14854" max="15104" width="13.140625" style="657"/>
    <col min="15105" max="15105" width="42.42578125" style="657" customWidth="1"/>
    <col min="15106" max="15107" width="17.85546875" style="657" customWidth="1"/>
    <col min="15108" max="15108" width="18.85546875" style="657" customWidth="1"/>
    <col min="15109" max="15109" width="17.85546875" style="657" customWidth="1"/>
    <col min="15110" max="15360" width="13.140625" style="657"/>
    <col min="15361" max="15361" width="42.42578125" style="657" customWidth="1"/>
    <col min="15362" max="15363" width="17.85546875" style="657" customWidth="1"/>
    <col min="15364" max="15364" width="18.85546875" style="657" customWidth="1"/>
    <col min="15365" max="15365" width="17.85546875" style="657" customWidth="1"/>
    <col min="15366" max="15616" width="13.140625" style="657"/>
    <col min="15617" max="15617" width="42.42578125" style="657" customWidth="1"/>
    <col min="15618" max="15619" width="17.85546875" style="657" customWidth="1"/>
    <col min="15620" max="15620" width="18.85546875" style="657" customWidth="1"/>
    <col min="15621" max="15621" width="17.85546875" style="657" customWidth="1"/>
    <col min="15622" max="15872" width="13.140625" style="657"/>
    <col min="15873" max="15873" width="42.42578125" style="657" customWidth="1"/>
    <col min="15874" max="15875" width="17.85546875" style="657" customWidth="1"/>
    <col min="15876" max="15876" width="18.85546875" style="657" customWidth="1"/>
    <col min="15877" max="15877" width="17.85546875" style="657" customWidth="1"/>
    <col min="15878" max="16128" width="13.140625" style="657"/>
    <col min="16129" max="16129" width="42.42578125" style="657" customWidth="1"/>
    <col min="16130" max="16131" width="17.85546875" style="657" customWidth="1"/>
    <col min="16132" max="16132" width="18.85546875" style="657" customWidth="1"/>
    <col min="16133" max="16133" width="17.85546875" style="657" customWidth="1"/>
    <col min="16134" max="16384" width="13.140625" style="657"/>
  </cols>
  <sheetData>
    <row r="1" spans="1:6" ht="18" customHeight="1">
      <c r="A1" s="1183" t="s">
        <v>1064</v>
      </c>
    </row>
    <row r="2" spans="1:6" ht="24.75" customHeight="1">
      <c r="A2" s="658" t="s">
        <v>690</v>
      </c>
      <c r="B2" s="658"/>
      <c r="C2" s="658"/>
      <c r="D2" s="658"/>
      <c r="E2" s="658"/>
    </row>
    <row r="3" spans="1:6" ht="20.25" customHeight="1">
      <c r="A3" s="659">
        <v>45473</v>
      </c>
      <c r="B3" s="659"/>
      <c r="C3" s="659"/>
      <c r="D3" s="659"/>
      <c r="E3" s="659"/>
    </row>
    <row r="4" spans="1:6" ht="18" customHeight="1">
      <c r="A4" s="660" t="s">
        <v>70</v>
      </c>
      <c r="B4" s="660"/>
      <c r="C4" s="660"/>
      <c r="D4" s="660"/>
      <c r="E4" s="660"/>
    </row>
    <row r="5" spans="1:6" ht="18" customHeight="1" thickBot="1">
      <c r="A5" s="661"/>
      <c r="B5" s="662"/>
      <c r="C5" s="662"/>
      <c r="D5" s="662"/>
      <c r="E5" s="662"/>
    </row>
    <row r="6" spans="1:6" ht="13.15" customHeight="1">
      <c r="A6" s="663" t="s">
        <v>691</v>
      </c>
      <c r="B6" s="664" t="s">
        <v>692</v>
      </c>
      <c r="C6" s="664"/>
      <c r="D6" s="665" t="s">
        <v>693</v>
      </c>
      <c r="E6" s="665" t="s">
        <v>694</v>
      </c>
    </row>
    <row r="7" spans="1:6" ht="13.9" customHeight="1">
      <c r="A7" s="666"/>
      <c r="B7" s="667" t="s">
        <v>695</v>
      </c>
      <c r="C7" s="667" t="s">
        <v>696</v>
      </c>
      <c r="D7" s="668"/>
      <c r="E7" s="668"/>
    </row>
    <row r="8" spans="1:6" ht="13.15" customHeight="1">
      <c r="A8" s="666"/>
      <c r="B8" s="669"/>
      <c r="C8" s="669"/>
      <c r="D8" s="668"/>
      <c r="E8" s="668"/>
    </row>
    <row r="9" spans="1:6" ht="6.6" customHeight="1">
      <c r="A9" s="670"/>
      <c r="B9" s="671"/>
      <c r="C9" s="671"/>
      <c r="D9" s="671"/>
      <c r="E9" s="671"/>
    </row>
    <row r="10" spans="1:6" ht="10.5" customHeight="1">
      <c r="A10" s="672"/>
      <c r="B10" s="673"/>
      <c r="C10" s="674"/>
      <c r="D10" s="674"/>
      <c r="E10" s="675"/>
    </row>
    <row r="11" spans="1:6" ht="24.95" customHeight="1">
      <c r="A11" s="676" t="s">
        <v>28</v>
      </c>
      <c r="B11" s="676">
        <v>658147.42599999998</v>
      </c>
      <c r="C11" s="676">
        <v>0</v>
      </c>
      <c r="D11" s="676">
        <v>36159.743000000002</v>
      </c>
      <c r="E11" s="676">
        <v>694307.17</v>
      </c>
      <c r="F11" s="677"/>
    </row>
    <row r="12" spans="1:6" ht="24.95" customHeight="1">
      <c r="A12" s="676" t="s">
        <v>29</v>
      </c>
      <c r="B12" s="676">
        <v>833725.95</v>
      </c>
      <c r="C12" s="676">
        <v>0</v>
      </c>
      <c r="D12" s="676">
        <v>47867.129000000001</v>
      </c>
      <c r="E12" s="678">
        <v>881593.07900000003</v>
      </c>
      <c r="F12" s="677"/>
    </row>
    <row r="13" spans="1:6" ht="24.95" customHeight="1">
      <c r="A13" s="676" t="s">
        <v>30</v>
      </c>
      <c r="B13" s="676">
        <v>376155.08500000002</v>
      </c>
      <c r="C13" s="676">
        <v>0</v>
      </c>
      <c r="D13" s="676">
        <v>24663.123</v>
      </c>
      <c r="E13" s="678">
        <v>400818.20899999997</v>
      </c>
      <c r="F13" s="677"/>
    </row>
    <row r="14" spans="1:6" ht="24.95" customHeight="1">
      <c r="A14" s="676" t="s">
        <v>31</v>
      </c>
      <c r="B14" s="676">
        <v>289833.777</v>
      </c>
      <c r="C14" s="676">
        <v>0</v>
      </c>
      <c r="D14" s="676">
        <v>13651.312</v>
      </c>
      <c r="E14" s="678">
        <v>303485.09000000003</v>
      </c>
      <c r="F14" s="677"/>
    </row>
    <row r="15" spans="1:6" ht="24.95" customHeight="1">
      <c r="A15" s="676" t="s">
        <v>32</v>
      </c>
      <c r="B15" s="676">
        <v>37125.048000000003</v>
      </c>
      <c r="C15" s="676">
        <v>0</v>
      </c>
      <c r="D15" s="676">
        <v>1957.6220000000001</v>
      </c>
      <c r="E15" s="678">
        <v>39082.671000000002</v>
      </c>
      <c r="F15" s="677"/>
    </row>
    <row r="16" spans="1:6" ht="24.95" customHeight="1">
      <c r="A16" s="95" t="s">
        <v>33</v>
      </c>
      <c r="B16" s="676">
        <v>254366.052</v>
      </c>
      <c r="C16" s="676">
        <v>0</v>
      </c>
      <c r="D16" s="676">
        <v>69434.822</v>
      </c>
      <c r="E16" s="678">
        <v>323800.87400000001</v>
      </c>
      <c r="F16" s="677"/>
    </row>
    <row r="17" spans="1:6" ht="24.95" customHeight="1">
      <c r="A17" s="676" t="s">
        <v>34</v>
      </c>
      <c r="B17" s="676">
        <v>304806.45199999999</v>
      </c>
      <c r="C17" s="676">
        <v>0</v>
      </c>
      <c r="D17" s="676">
        <v>21414.13</v>
      </c>
      <c r="E17" s="678">
        <v>326220.58299999998</v>
      </c>
      <c r="F17" s="677"/>
    </row>
    <row r="18" spans="1:6" ht="24.95" customHeight="1">
      <c r="A18" s="676" t="s">
        <v>35</v>
      </c>
      <c r="B18" s="676">
        <v>67738.277000000002</v>
      </c>
      <c r="C18" s="676">
        <v>0</v>
      </c>
      <c r="D18" s="676">
        <v>7297.4690000000001</v>
      </c>
      <c r="E18" s="678">
        <v>75035.745999999999</v>
      </c>
      <c r="F18" s="677"/>
    </row>
    <row r="19" spans="1:6" ht="24.95" customHeight="1">
      <c r="A19" s="676" t="s">
        <v>36</v>
      </c>
      <c r="B19" s="676">
        <v>34629.731</v>
      </c>
      <c r="C19" s="676">
        <v>0</v>
      </c>
      <c r="D19" s="676">
        <v>2747.904</v>
      </c>
      <c r="E19" s="678">
        <v>37377.635000000002</v>
      </c>
      <c r="F19" s="677"/>
    </row>
    <row r="20" spans="1:6" ht="24.95" customHeight="1">
      <c r="A20" s="676" t="s">
        <v>597</v>
      </c>
      <c r="B20" s="676">
        <v>97177.536999999997</v>
      </c>
      <c r="C20" s="676">
        <v>0</v>
      </c>
      <c r="D20" s="676">
        <v>2380.183</v>
      </c>
      <c r="E20" s="678">
        <v>99557.721000000005</v>
      </c>
      <c r="F20" s="677"/>
    </row>
    <row r="21" spans="1:6" ht="31.5" customHeight="1" thickBot="1">
      <c r="A21" s="679" t="s">
        <v>697</v>
      </c>
      <c r="B21" s="680">
        <v>2953705.34</v>
      </c>
      <c r="C21" s="680">
        <v>0</v>
      </c>
      <c r="D21" s="680">
        <v>227573.44200000001</v>
      </c>
      <c r="E21" s="680">
        <v>3181278.7820000001</v>
      </c>
      <c r="F21" s="677"/>
    </row>
    <row r="22" spans="1:6" ht="13.5">
      <c r="A22" s="681" t="s">
        <v>698</v>
      </c>
      <c r="B22" s="682"/>
      <c r="C22" s="682"/>
      <c r="D22" s="682"/>
      <c r="E22" s="682"/>
    </row>
    <row r="23" spans="1:6">
      <c r="A23" s="683" t="s">
        <v>699</v>
      </c>
      <c r="B23" s="683"/>
      <c r="C23" s="683"/>
      <c r="D23" s="683"/>
      <c r="E23" s="683"/>
    </row>
    <row r="24" spans="1:6">
      <c r="A24" s="683"/>
      <c r="B24" s="683"/>
      <c r="C24" s="683"/>
      <c r="D24" s="683"/>
      <c r="E24" s="683"/>
    </row>
    <row r="25" spans="1:6" ht="13.15" customHeight="1">
      <c r="A25" s="682"/>
      <c r="B25" s="684"/>
      <c r="C25" s="684"/>
      <c r="D25" s="684"/>
      <c r="E25" s="684"/>
      <c r="F25" s="684"/>
    </row>
    <row r="199" spans="3:3">
      <c r="C199" s="657" t="s">
        <v>57</v>
      </c>
    </row>
  </sheetData>
  <mergeCells count="10">
    <mergeCell ref="A23:E24"/>
    <mergeCell ref="A2:E2"/>
    <mergeCell ref="A3:E3"/>
    <mergeCell ref="A4:E4"/>
    <mergeCell ref="A6:A8"/>
    <mergeCell ref="B6:C6"/>
    <mergeCell ref="D6:D8"/>
    <mergeCell ref="E6:E8"/>
    <mergeCell ref="B7:B8"/>
    <mergeCell ref="C7:C8"/>
  </mergeCells>
  <hyperlinks>
    <hyperlink ref="A1" location="Índice!A1" display="Volver al Índice" xr:uid="{0D75B418-9898-4918-A8FF-FAD18DF7C017}"/>
  </hyperlinks>
  <printOptions horizontalCentered="1"/>
  <pageMargins left="0.59055118110236227" right="0.59055118110236227" top="0.98425196850393704" bottom="0.98425196850393704" header="0" footer="0"/>
  <pageSetup paperSize="9" scale="9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46357-C7F2-4212-967D-E57949C360E6}">
  <dimension ref="A1:M29"/>
  <sheetViews>
    <sheetView showGridLines="0" topLeftCell="B1" workbookViewId="0">
      <selection activeCell="B1" sqref="B1"/>
    </sheetView>
  </sheetViews>
  <sheetFormatPr baseColWidth="10" defaultRowHeight="12.75"/>
  <cols>
    <col min="1" max="1" width="0.5703125" style="7" hidden="1" customWidth="1"/>
    <col min="2" max="2" width="21.5703125" style="8" customWidth="1"/>
    <col min="3" max="7" width="12.5703125" style="7" customWidth="1"/>
    <col min="8" max="8" width="14.5703125" style="7" customWidth="1"/>
    <col min="9" max="11" width="12.5703125" style="7" customWidth="1"/>
    <col min="12" max="12" width="15.5703125" style="7" customWidth="1"/>
    <col min="13" max="13" width="16.42578125" style="7" bestFit="1" customWidth="1"/>
    <col min="14" max="16384" width="11.42578125" style="7"/>
  </cols>
  <sheetData>
    <row r="1" spans="1:13" s="2" customFormat="1" ht="22.5" customHeight="1">
      <c r="A1" s="1183" t="s">
        <v>1064</v>
      </c>
      <c r="B1" s="1183" t="s">
        <v>1064</v>
      </c>
      <c r="C1" s="68"/>
      <c r="D1" s="68"/>
      <c r="E1" s="68"/>
      <c r="F1" s="68"/>
      <c r="G1" s="68"/>
      <c r="H1" s="68"/>
      <c r="I1" s="68"/>
      <c r="J1" s="68"/>
      <c r="K1" s="68"/>
      <c r="L1" s="68"/>
    </row>
    <row r="2" spans="1:13" s="501" customFormat="1" ht="26.25" customHeight="1">
      <c r="B2" s="3" t="s">
        <v>599</v>
      </c>
      <c r="C2" s="3"/>
      <c r="D2" s="3"/>
      <c r="E2" s="3"/>
      <c r="F2" s="3"/>
      <c r="G2" s="3"/>
      <c r="H2" s="3"/>
      <c r="I2" s="3"/>
      <c r="J2" s="3"/>
      <c r="K2" s="3"/>
      <c r="L2" s="3"/>
    </row>
    <row r="3" spans="1:13" s="502" customFormat="1" ht="24.75" customHeight="1">
      <c r="B3" s="124">
        <v>45473</v>
      </c>
      <c r="C3" s="124"/>
      <c r="D3" s="124"/>
      <c r="E3" s="124"/>
      <c r="F3" s="124"/>
      <c r="G3" s="124"/>
      <c r="H3" s="124"/>
      <c r="I3" s="124"/>
      <c r="J3" s="124"/>
      <c r="K3" s="124"/>
      <c r="L3" s="124"/>
    </row>
    <row r="4" spans="1:13" s="105" customFormat="1" ht="22.5" customHeight="1">
      <c r="B4" s="503" t="s">
        <v>64</v>
      </c>
      <c r="C4" s="503"/>
      <c r="D4" s="503"/>
      <c r="E4" s="503"/>
      <c r="F4" s="503"/>
      <c r="G4" s="503"/>
      <c r="H4" s="503"/>
      <c r="I4" s="503"/>
      <c r="J4" s="503"/>
      <c r="K4" s="503"/>
      <c r="L4" s="503"/>
    </row>
    <row r="5" spans="1:13" s="94" customFormat="1" ht="10.5" customHeight="1" thickBot="1">
      <c r="B5" s="539"/>
      <c r="C5" s="539"/>
      <c r="D5" s="539"/>
      <c r="E5" s="539"/>
      <c r="F5" s="539"/>
      <c r="G5" s="539"/>
      <c r="H5" s="539"/>
      <c r="I5" s="539"/>
      <c r="J5" s="539"/>
      <c r="K5" s="539"/>
    </row>
    <row r="6" spans="1:13" s="94" customFormat="1" ht="30.75" customHeight="1">
      <c r="B6" s="106" t="s">
        <v>1</v>
      </c>
      <c r="C6" s="540" t="s">
        <v>600</v>
      </c>
      <c r="D6" s="540"/>
      <c r="E6" s="540"/>
      <c r="F6" s="540"/>
      <c r="G6" s="206" t="s">
        <v>601</v>
      </c>
      <c r="H6" s="206" t="s">
        <v>602</v>
      </c>
      <c r="I6" s="206" t="s">
        <v>603</v>
      </c>
      <c r="J6" s="206" t="s">
        <v>604</v>
      </c>
      <c r="K6" s="206" t="s">
        <v>605</v>
      </c>
      <c r="L6" s="205" t="s">
        <v>606</v>
      </c>
    </row>
    <row r="7" spans="1:13" s="94" customFormat="1" ht="50.25" customHeight="1">
      <c r="B7" s="225"/>
      <c r="C7" s="528" t="s">
        <v>461</v>
      </c>
      <c r="D7" s="528" t="s">
        <v>607</v>
      </c>
      <c r="E7" s="528" t="s">
        <v>608</v>
      </c>
      <c r="F7" s="528" t="s">
        <v>609</v>
      </c>
      <c r="G7" s="209"/>
      <c r="H7" s="209"/>
      <c r="I7" s="209"/>
      <c r="J7" s="209"/>
      <c r="K7" s="209"/>
      <c r="L7" s="541"/>
    </row>
    <row r="8" spans="1:13" s="94" customFormat="1" ht="4.5" customHeight="1">
      <c r="B8" s="15"/>
      <c r="C8" s="15"/>
      <c r="D8" s="15"/>
      <c r="E8" s="15"/>
      <c r="F8" s="15"/>
      <c r="G8" s="15"/>
      <c r="H8" s="15"/>
      <c r="I8" s="15"/>
      <c r="J8" s="15"/>
      <c r="K8" s="15"/>
      <c r="L8" s="16"/>
    </row>
    <row r="9" spans="1:13" s="15" customFormat="1" ht="20.100000000000001" customHeight="1">
      <c r="A9" s="542"/>
      <c r="B9" s="85" t="s">
        <v>28</v>
      </c>
      <c r="C9" s="214">
        <v>0.62842583212326208</v>
      </c>
      <c r="D9" s="214">
        <v>0.52826787593970759</v>
      </c>
      <c r="E9" s="214">
        <v>1.5244716376006295</v>
      </c>
      <c r="F9" s="214">
        <v>97.248915187032452</v>
      </c>
      <c r="G9" s="214" t="s">
        <v>67</v>
      </c>
      <c r="H9" s="214" t="s">
        <v>67</v>
      </c>
      <c r="I9" s="214">
        <v>6.9919467303951197E-2</v>
      </c>
      <c r="J9" s="214" t="s">
        <v>67</v>
      </c>
      <c r="K9" s="214" t="s">
        <v>67</v>
      </c>
      <c r="L9" s="543">
        <v>355202.935</v>
      </c>
      <c r="M9" s="544"/>
    </row>
    <row r="10" spans="1:13" s="15" customFormat="1" ht="20.100000000000001" customHeight="1">
      <c r="A10" s="542"/>
      <c r="B10" s="21" t="s">
        <v>386</v>
      </c>
      <c r="C10" s="214">
        <v>2.1546739277108999</v>
      </c>
      <c r="D10" s="214" t="s">
        <v>67</v>
      </c>
      <c r="E10" s="214">
        <v>1.3394153747653454</v>
      </c>
      <c r="F10" s="214">
        <v>96.454780869882057</v>
      </c>
      <c r="G10" s="214" t="s">
        <v>67</v>
      </c>
      <c r="H10" s="214">
        <v>4.6242678801461615E-2</v>
      </c>
      <c r="I10" s="214">
        <v>4.8871488402352945E-3</v>
      </c>
      <c r="J10" s="214" t="s">
        <v>67</v>
      </c>
      <c r="K10" s="214" t="s">
        <v>67</v>
      </c>
      <c r="L10" s="543">
        <v>732042.36599999992</v>
      </c>
      <c r="M10" s="544"/>
    </row>
    <row r="11" spans="1:13" s="15" customFormat="1" ht="20.100000000000001" customHeight="1">
      <c r="A11" s="542"/>
      <c r="B11" s="21" t="s">
        <v>30</v>
      </c>
      <c r="C11" s="214">
        <v>0.81086654945390912</v>
      </c>
      <c r="D11" s="214">
        <v>0.11102426623759531</v>
      </c>
      <c r="E11" s="214">
        <v>0.90081843049353261</v>
      </c>
      <c r="F11" s="214">
        <v>98.141131843759183</v>
      </c>
      <c r="G11" s="214" t="s">
        <v>67</v>
      </c>
      <c r="H11" s="214" t="s">
        <v>67</v>
      </c>
      <c r="I11" s="214">
        <v>3.6158910055785948E-2</v>
      </c>
      <c r="J11" s="214" t="s">
        <v>67</v>
      </c>
      <c r="K11" s="214" t="s">
        <v>67</v>
      </c>
      <c r="L11" s="543">
        <v>270771.43599999999</v>
      </c>
      <c r="M11" s="544"/>
    </row>
    <row r="12" spans="1:13" s="15" customFormat="1" ht="20.100000000000001" customHeight="1">
      <c r="A12" s="542"/>
      <c r="B12" s="21" t="s">
        <v>31</v>
      </c>
      <c r="C12" s="214">
        <v>1.5570252229620887</v>
      </c>
      <c r="D12" s="214" t="s">
        <v>67</v>
      </c>
      <c r="E12" s="214">
        <v>0.6393907030486401</v>
      </c>
      <c r="F12" s="214">
        <v>97.740462285784716</v>
      </c>
      <c r="G12" s="214" t="s">
        <v>67</v>
      </c>
      <c r="H12" s="214" t="s">
        <v>67</v>
      </c>
      <c r="I12" s="214">
        <v>6.3121788204558507E-2</v>
      </c>
      <c r="J12" s="214" t="s">
        <v>67</v>
      </c>
      <c r="K12" s="214" t="s">
        <v>67</v>
      </c>
      <c r="L12" s="543">
        <v>230495.68799999999</v>
      </c>
      <c r="M12" s="544"/>
    </row>
    <row r="13" spans="1:13" s="15" customFormat="1" ht="20.100000000000001" customHeight="1">
      <c r="A13" s="542"/>
      <c r="B13" s="21" t="s">
        <v>32</v>
      </c>
      <c r="C13" s="214">
        <v>2.8121726479011215</v>
      </c>
      <c r="D13" s="214" t="s">
        <v>67</v>
      </c>
      <c r="E13" s="214">
        <v>0.32521079508768869</v>
      </c>
      <c r="F13" s="214">
        <v>80.926554350337824</v>
      </c>
      <c r="G13" s="214" t="s">
        <v>67</v>
      </c>
      <c r="H13" s="214" t="s">
        <v>67</v>
      </c>
      <c r="I13" s="214">
        <v>6.9499121997780522</v>
      </c>
      <c r="J13" s="214" t="s">
        <v>67</v>
      </c>
      <c r="K13" s="214">
        <v>8.9861500068953131</v>
      </c>
      <c r="L13" s="543">
        <v>60961.691000000006</v>
      </c>
      <c r="M13" s="544"/>
    </row>
    <row r="14" spans="1:13" s="15" customFormat="1" ht="20.100000000000001" customHeight="1">
      <c r="A14" s="542"/>
      <c r="B14" s="21" t="s">
        <v>33</v>
      </c>
      <c r="C14" s="214">
        <v>2.7882633379342998</v>
      </c>
      <c r="D14" s="214" t="s">
        <v>67</v>
      </c>
      <c r="E14" s="214" t="s">
        <v>67</v>
      </c>
      <c r="F14" s="214">
        <v>96.951258471513214</v>
      </c>
      <c r="G14" s="214" t="s">
        <v>67</v>
      </c>
      <c r="H14" s="214" t="s">
        <v>67</v>
      </c>
      <c r="I14" s="214">
        <v>0.26047819055249133</v>
      </c>
      <c r="J14" s="214" t="s">
        <v>67</v>
      </c>
      <c r="K14" s="214" t="s">
        <v>67</v>
      </c>
      <c r="L14" s="543">
        <v>250292.356</v>
      </c>
      <c r="M14" s="544"/>
    </row>
    <row r="15" spans="1:13" s="15" customFormat="1" ht="20.100000000000001" customHeight="1">
      <c r="A15" s="542"/>
      <c r="B15" s="21" t="s">
        <v>34</v>
      </c>
      <c r="C15" s="214">
        <v>0.62843594165905525</v>
      </c>
      <c r="D15" s="214" t="s">
        <v>67</v>
      </c>
      <c r="E15" s="214" t="s">
        <v>67</v>
      </c>
      <c r="F15" s="214">
        <v>91.590964108761099</v>
      </c>
      <c r="G15" s="214" t="s">
        <v>67</v>
      </c>
      <c r="H15" s="214" t="s">
        <v>67</v>
      </c>
      <c r="I15" s="214">
        <v>7.780418711985865</v>
      </c>
      <c r="J15" s="214" t="s">
        <v>67</v>
      </c>
      <c r="K15" s="214">
        <v>1.8123759397981566E-4</v>
      </c>
      <c r="L15" s="543">
        <v>138492.23800000001</v>
      </c>
      <c r="M15" s="544"/>
    </row>
    <row r="16" spans="1:13" s="15" customFormat="1" ht="20.100000000000001" customHeight="1">
      <c r="A16" s="542"/>
      <c r="B16" s="21" t="s">
        <v>35</v>
      </c>
      <c r="C16" s="214">
        <v>3.8529618365116578</v>
      </c>
      <c r="D16" s="214" t="s">
        <v>67</v>
      </c>
      <c r="E16" s="214">
        <v>0.36876009502991514</v>
      </c>
      <c r="F16" s="214">
        <v>95.360354893306052</v>
      </c>
      <c r="G16" s="214" t="s">
        <v>67</v>
      </c>
      <c r="H16" s="214" t="s">
        <v>67</v>
      </c>
      <c r="I16" s="214">
        <v>0.41792317515237593</v>
      </c>
      <c r="J16" s="214" t="s">
        <v>67</v>
      </c>
      <c r="K16" s="214" t="s">
        <v>67</v>
      </c>
      <c r="L16" s="543">
        <v>71633.021999999997</v>
      </c>
      <c r="M16" s="544"/>
    </row>
    <row r="17" spans="1:13" s="15" customFormat="1" ht="20.100000000000001" customHeight="1">
      <c r="A17" s="542"/>
      <c r="B17" s="21" t="s">
        <v>36</v>
      </c>
      <c r="C17" s="214">
        <v>2.5243320785599317</v>
      </c>
      <c r="D17" s="214" t="s">
        <v>67</v>
      </c>
      <c r="E17" s="214">
        <v>0.91238464895319271</v>
      </c>
      <c r="F17" s="214">
        <v>95.754026569028511</v>
      </c>
      <c r="G17" s="214" t="s">
        <v>67</v>
      </c>
      <c r="H17" s="214" t="s">
        <v>67</v>
      </c>
      <c r="I17" s="214">
        <v>0.80925670345837319</v>
      </c>
      <c r="J17" s="214" t="s">
        <v>67</v>
      </c>
      <c r="K17" s="214" t="s">
        <v>67</v>
      </c>
      <c r="L17" s="543">
        <v>42278.549999999996</v>
      </c>
      <c r="M17" s="544"/>
    </row>
    <row r="18" spans="1:13" s="15" customFormat="1" ht="20.100000000000001" customHeight="1">
      <c r="A18" s="542"/>
      <c r="B18" s="21" t="s">
        <v>37</v>
      </c>
      <c r="C18" s="214">
        <v>1.4246038362174565</v>
      </c>
      <c r="D18" s="214" t="s">
        <v>67</v>
      </c>
      <c r="E18" s="214">
        <v>7.8707915555824792E-2</v>
      </c>
      <c r="F18" s="214">
        <v>98.496688248226718</v>
      </c>
      <c r="G18" s="214" t="s">
        <v>67</v>
      </c>
      <c r="H18" s="214" t="s">
        <v>67</v>
      </c>
      <c r="I18" s="214" t="s">
        <v>67</v>
      </c>
      <c r="J18" s="214" t="s">
        <v>67</v>
      </c>
      <c r="K18" s="214" t="s">
        <v>67</v>
      </c>
      <c r="L18" s="543">
        <v>46633.175000000003</v>
      </c>
      <c r="M18" s="544"/>
    </row>
    <row r="19" spans="1:13" s="15" customFormat="1" ht="31.5" customHeight="1" thickBot="1">
      <c r="A19" s="542">
        <v>10012</v>
      </c>
      <c r="B19" s="90" t="s">
        <v>38</v>
      </c>
      <c r="C19" s="545">
        <v>1.7211569719666864</v>
      </c>
      <c r="D19" s="545">
        <v>9.9010441022787637E-2</v>
      </c>
      <c r="E19" s="545">
        <v>0.91039687682281123</v>
      </c>
      <c r="F19" s="545">
        <v>96.239332772706319</v>
      </c>
      <c r="G19" s="545" t="s">
        <v>67</v>
      </c>
      <c r="H19" s="545">
        <v>1.5395464243169057E-2</v>
      </c>
      <c r="I19" s="545">
        <v>0.7655556000883621</v>
      </c>
      <c r="J19" s="545" t="s">
        <v>67</v>
      </c>
      <c r="K19" s="545">
        <v>0.24915187314988843</v>
      </c>
      <c r="L19" s="546">
        <v>2198803.4569999995</v>
      </c>
      <c r="M19" s="544"/>
    </row>
    <row r="20" spans="1:13" s="94" customFormat="1" ht="8.25" customHeight="1">
      <c r="B20" s="15"/>
      <c r="C20" s="15"/>
      <c r="D20" s="15"/>
      <c r="E20" s="15"/>
      <c r="F20" s="15"/>
      <c r="G20" s="15"/>
      <c r="H20" s="15"/>
      <c r="I20" s="15"/>
      <c r="J20" s="15"/>
      <c r="K20" s="15"/>
      <c r="L20" s="15"/>
    </row>
    <row r="21" spans="1:13" s="524" customFormat="1">
      <c r="B21" s="15" t="s">
        <v>584</v>
      </c>
      <c r="C21" s="514"/>
      <c r="D21" s="514"/>
      <c r="E21" s="514"/>
      <c r="F21" s="514"/>
      <c r="G21" s="514"/>
      <c r="H21" s="514"/>
      <c r="I21" s="514"/>
      <c r="J21" s="514"/>
      <c r="K21" s="514"/>
      <c r="L21" s="15"/>
    </row>
    <row r="22" spans="1:13" s="524" customFormat="1">
      <c r="B22" s="95"/>
      <c r="C22" s="514"/>
      <c r="D22" s="514"/>
      <c r="E22" s="514"/>
      <c r="F22" s="514"/>
      <c r="G22" s="514"/>
      <c r="H22" s="514"/>
      <c r="I22" s="514"/>
      <c r="J22" s="514"/>
      <c r="K22" s="514"/>
      <c r="L22" s="15"/>
    </row>
    <row r="23" spans="1:13" s="94" customFormat="1" ht="6" customHeight="1">
      <c r="C23" s="519"/>
      <c r="D23" s="519"/>
      <c r="E23" s="519"/>
      <c r="F23" s="519"/>
      <c r="G23" s="519"/>
      <c r="H23" s="519"/>
      <c r="I23" s="519"/>
      <c r="J23" s="519"/>
      <c r="K23" s="519"/>
    </row>
    <row r="24" spans="1:13" s="94" customFormat="1">
      <c r="C24" s="519"/>
      <c r="D24" s="519"/>
      <c r="E24" s="519"/>
      <c r="F24" s="519"/>
      <c r="G24" s="519"/>
      <c r="H24" s="519"/>
      <c r="I24" s="519"/>
      <c r="J24" s="519"/>
      <c r="K24" s="519"/>
    </row>
    <row r="25" spans="1:13" s="94" customFormat="1">
      <c r="C25" s="519"/>
      <c r="D25" s="519"/>
      <c r="E25" s="519"/>
      <c r="F25" s="519"/>
      <c r="G25" s="519"/>
      <c r="H25" s="519"/>
      <c r="I25" s="519"/>
      <c r="J25" s="519"/>
      <c r="K25" s="519"/>
    </row>
    <row r="26" spans="1:13" s="94" customFormat="1">
      <c r="C26" s="519"/>
      <c r="D26" s="519"/>
      <c r="E26" s="519"/>
      <c r="F26" s="519"/>
      <c r="G26" s="519"/>
      <c r="H26" s="519"/>
      <c r="I26" s="519"/>
      <c r="J26" s="519"/>
      <c r="K26" s="519"/>
    </row>
    <row r="27" spans="1:13" s="94" customFormat="1"/>
    <row r="28" spans="1:13" s="94" customFormat="1"/>
    <row r="29" spans="1:13" s="94" customFormat="1"/>
  </sheetData>
  <mergeCells count="11">
    <mergeCell ref="L6:L7"/>
    <mergeCell ref="B2:L2"/>
    <mergeCell ref="B3:L3"/>
    <mergeCell ref="B4:L4"/>
    <mergeCell ref="B6:B7"/>
    <mergeCell ref="C6:F6"/>
    <mergeCell ref="G6:G7"/>
    <mergeCell ref="H6:H7"/>
    <mergeCell ref="I6:I7"/>
    <mergeCell ref="J6:J7"/>
    <mergeCell ref="K6:K7"/>
  </mergeCells>
  <hyperlinks>
    <hyperlink ref="A1" location="Índice!A1" display="Volver al Índice" xr:uid="{D02B3A98-E224-42D4-9386-EA7C3BD68F46}"/>
    <hyperlink ref="B1" location="Índice!A1" display="Volver al Índice" xr:uid="{2E5FAD5F-5B83-4305-9EF9-49B62CB24665}"/>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BAD2A-936C-41C0-8196-0591B735B346}">
  <dimension ref="A1:O25"/>
  <sheetViews>
    <sheetView showGridLines="0" zoomScaleNormal="75" workbookViewId="0"/>
  </sheetViews>
  <sheetFormatPr baseColWidth="10" defaultColWidth="12.42578125" defaultRowHeight="12.75"/>
  <cols>
    <col min="1" max="1" width="32.140625" style="7" customWidth="1"/>
    <col min="2" max="14" width="12.5703125" style="7" customWidth="1"/>
    <col min="15" max="15" width="14.42578125" style="7" customWidth="1"/>
    <col min="16" max="16384" width="12.42578125" style="7"/>
  </cols>
  <sheetData>
    <row r="1" spans="1:15" s="1" customFormat="1" ht="18" customHeight="1">
      <c r="A1" s="1183" t="s">
        <v>1064</v>
      </c>
      <c r="B1" s="191"/>
      <c r="C1" s="191"/>
      <c r="D1" s="191"/>
      <c r="E1" s="191"/>
      <c r="F1" s="191"/>
      <c r="G1" s="191"/>
      <c r="H1" s="191"/>
      <c r="I1" s="191"/>
      <c r="J1" s="191"/>
      <c r="K1" s="191"/>
      <c r="L1" s="191"/>
      <c r="M1" s="191"/>
      <c r="N1" s="191"/>
    </row>
    <row r="2" spans="1:15" s="501" customFormat="1" ht="24.95" customHeight="1">
      <c r="A2" s="357" t="s">
        <v>700</v>
      </c>
      <c r="B2" s="357"/>
      <c r="C2" s="357"/>
      <c r="D2" s="357"/>
      <c r="E2" s="357"/>
      <c r="F2" s="357"/>
      <c r="G2" s="357"/>
      <c r="H2" s="357"/>
      <c r="I2" s="357"/>
      <c r="J2" s="357"/>
      <c r="K2" s="357"/>
      <c r="L2" s="357"/>
      <c r="M2" s="357"/>
      <c r="N2" s="357"/>
      <c r="O2" s="632"/>
    </row>
    <row r="3" spans="1:15" s="502" customFormat="1" ht="18" customHeight="1">
      <c r="A3" s="100">
        <v>45473</v>
      </c>
      <c r="B3" s="100"/>
      <c r="C3" s="100"/>
      <c r="D3" s="100"/>
      <c r="E3" s="100"/>
      <c r="F3" s="100"/>
      <c r="G3" s="100"/>
      <c r="H3" s="100"/>
      <c r="I3" s="100"/>
      <c r="J3" s="100"/>
      <c r="K3" s="100"/>
      <c r="L3" s="100"/>
      <c r="M3" s="100"/>
      <c r="N3" s="100"/>
      <c r="O3" s="633"/>
    </row>
    <row r="4" spans="1:15" s="105" customFormat="1" ht="18" customHeight="1">
      <c r="A4" s="200" t="s">
        <v>64</v>
      </c>
      <c r="B4" s="200"/>
      <c r="C4" s="200"/>
      <c r="D4" s="200"/>
      <c r="E4" s="200"/>
      <c r="F4" s="200"/>
      <c r="G4" s="200"/>
      <c r="H4" s="200"/>
      <c r="I4" s="200"/>
      <c r="J4" s="200"/>
      <c r="K4" s="200"/>
      <c r="L4" s="200"/>
      <c r="M4" s="200"/>
      <c r="N4" s="200"/>
      <c r="O4" s="593"/>
    </row>
    <row r="5" spans="1:15" ht="11.25" customHeight="1" thickBot="1">
      <c r="A5" s="685"/>
      <c r="B5" s="685"/>
      <c r="C5" s="685"/>
      <c r="D5" s="685"/>
      <c r="E5" s="685"/>
      <c r="F5" s="685"/>
      <c r="G5" s="685"/>
      <c r="H5" s="685"/>
      <c r="I5" s="685"/>
      <c r="J5" s="685"/>
      <c r="K5" s="685"/>
      <c r="L5" s="685"/>
      <c r="M5" s="685"/>
      <c r="N5" s="685"/>
    </row>
    <row r="6" spans="1:15" ht="35.1" customHeight="1">
      <c r="A6" s="106" t="s">
        <v>1</v>
      </c>
      <c r="B6" s="526" t="s">
        <v>600</v>
      </c>
      <c r="C6" s="526"/>
      <c r="D6" s="526"/>
      <c r="E6" s="526"/>
      <c r="F6" s="526"/>
      <c r="G6" s="686"/>
      <c r="H6" s="206" t="s">
        <v>601</v>
      </c>
      <c r="I6" s="206" t="s">
        <v>602</v>
      </c>
      <c r="J6" s="206" t="s">
        <v>701</v>
      </c>
      <c r="K6" s="206" t="s">
        <v>603</v>
      </c>
      <c r="L6" s="206" t="s">
        <v>604</v>
      </c>
      <c r="M6" s="206" t="s">
        <v>605</v>
      </c>
      <c r="N6" s="205" t="s">
        <v>702</v>
      </c>
      <c r="O6" s="94"/>
    </row>
    <row r="7" spans="1:15" ht="81.75" customHeight="1">
      <c r="A7" s="687"/>
      <c r="B7" s="688" t="s">
        <v>703</v>
      </c>
      <c r="C7" s="688" t="s">
        <v>704</v>
      </c>
      <c r="D7" s="688" t="s">
        <v>607</v>
      </c>
      <c r="E7" s="688" t="s">
        <v>705</v>
      </c>
      <c r="F7" s="688" t="s">
        <v>706</v>
      </c>
      <c r="G7" s="688" t="s">
        <v>707</v>
      </c>
      <c r="H7" s="209"/>
      <c r="I7" s="209"/>
      <c r="J7" s="209"/>
      <c r="K7" s="209"/>
      <c r="L7" s="209"/>
      <c r="M7" s="209"/>
      <c r="N7" s="541"/>
      <c r="O7" s="94"/>
    </row>
    <row r="8" spans="1:15" ht="9.75" customHeight="1">
      <c r="A8" s="94"/>
      <c r="B8" s="606"/>
      <c r="C8" s="606"/>
      <c r="D8" s="606"/>
      <c r="E8" s="606"/>
      <c r="F8" s="606"/>
      <c r="G8" s="606"/>
      <c r="H8" s="606"/>
      <c r="I8" s="606"/>
      <c r="J8" s="606"/>
      <c r="K8" s="606"/>
      <c r="L8" s="606"/>
      <c r="M8" s="606"/>
      <c r="N8" s="606"/>
      <c r="O8" s="94"/>
    </row>
    <row r="9" spans="1:15" s="21" customFormat="1" ht="20.100000000000001" customHeight="1">
      <c r="A9" s="85" t="s">
        <v>28</v>
      </c>
      <c r="B9" s="689">
        <v>67.412985868941959</v>
      </c>
      <c r="C9" s="689" t="s">
        <v>67</v>
      </c>
      <c r="D9" s="689" t="s">
        <v>67</v>
      </c>
      <c r="E9" s="689">
        <v>19.314051150624696</v>
      </c>
      <c r="F9" s="689">
        <v>9.5151124812904566</v>
      </c>
      <c r="G9" s="689">
        <v>1.5768638473788492</v>
      </c>
      <c r="H9" s="689" t="s">
        <v>67</v>
      </c>
      <c r="I9" s="689" t="s">
        <v>67</v>
      </c>
      <c r="J9" s="689">
        <v>2.180986558917267</v>
      </c>
      <c r="K9" s="689" t="s">
        <v>67</v>
      </c>
      <c r="L9" s="689" t="s">
        <v>67</v>
      </c>
      <c r="M9" s="689">
        <v>9.2846771016198354E-8</v>
      </c>
      <c r="N9" s="690">
        <v>64622.602749999998</v>
      </c>
      <c r="O9" s="641"/>
    </row>
    <row r="10" spans="1:15" s="21" customFormat="1" ht="20.100000000000001" customHeight="1">
      <c r="A10" s="21" t="s">
        <v>386</v>
      </c>
      <c r="B10" s="689">
        <v>66.264034898997267</v>
      </c>
      <c r="C10" s="689" t="s">
        <v>67</v>
      </c>
      <c r="D10" s="689" t="s">
        <v>67</v>
      </c>
      <c r="E10" s="689">
        <v>24.844612461786792</v>
      </c>
      <c r="F10" s="689">
        <v>7.2469504794040764</v>
      </c>
      <c r="G10" s="689" t="s">
        <v>67</v>
      </c>
      <c r="H10" s="689" t="s">
        <v>67</v>
      </c>
      <c r="I10" s="689" t="s">
        <v>67</v>
      </c>
      <c r="J10" s="689">
        <v>1.6444021598118763</v>
      </c>
      <c r="K10" s="689" t="s">
        <v>67</v>
      </c>
      <c r="L10" s="689" t="s">
        <v>67</v>
      </c>
      <c r="M10" s="689" t="s">
        <v>67</v>
      </c>
      <c r="N10" s="690">
        <v>147228.36536999998</v>
      </c>
      <c r="O10" s="641"/>
    </row>
    <row r="11" spans="1:15" s="21" customFormat="1" ht="20.100000000000001" customHeight="1">
      <c r="A11" s="21" t="s">
        <v>30</v>
      </c>
      <c r="B11" s="689">
        <v>67.69051790880664</v>
      </c>
      <c r="C11" s="689">
        <v>2.2230601646032624</v>
      </c>
      <c r="D11" s="689">
        <v>8.3296947618215905E-2</v>
      </c>
      <c r="E11" s="689">
        <v>18.414899091690923</v>
      </c>
      <c r="F11" s="689">
        <v>8.6429825770754487</v>
      </c>
      <c r="G11" s="689" t="s">
        <v>67</v>
      </c>
      <c r="H11" s="689" t="s">
        <v>67</v>
      </c>
      <c r="I11" s="689" t="s">
        <v>67</v>
      </c>
      <c r="J11" s="689">
        <v>2.9452433102054942</v>
      </c>
      <c r="K11" s="689" t="s">
        <v>67</v>
      </c>
      <c r="L11" s="689" t="s">
        <v>67</v>
      </c>
      <c r="M11" s="689" t="s">
        <v>67</v>
      </c>
      <c r="N11" s="690">
        <v>69160.337380000012</v>
      </c>
      <c r="O11" s="641"/>
    </row>
    <row r="12" spans="1:15" s="21" customFormat="1" ht="20.100000000000001" customHeight="1">
      <c r="A12" s="21" t="s">
        <v>31</v>
      </c>
      <c r="B12" s="689">
        <v>46.142150973118355</v>
      </c>
      <c r="C12" s="689">
        <v>0.38444887955196305</v>
      </c>
      <c r="D12" s="689" t="s">
        <v>67</v>
      </c>
      <c r="E12" s="689">
        <v>16.827749374881186</v>
      </c>
      <c r="F12" s="689">
        <v>12.468690737708233</v>
      </c>
      <c r="G12" s="689" t="s">
        <v>67</v>
      </c>
      <c r="H12" s="689" t="s">
        <v>67</v>
      </c>
      <c r="I12" s="689">
        <v>22.457940646420258</v>
      </c>
      <c r="J12" s="689">
        <v>1.719019388320004</v>
      </c>
      <c r="K12" s="689" t="s">
        <v>67</v>
      </c>
      <c r="L12" s="689" t="s">
        <v>67</v>
      </c>
      <c r="M12" s="689" t="s">
        <v>67</v>
      </c>
      <c r="N12" s="690">
        <v>52600.548669999996</v>
      </c>
      <c r="O12" s="641"/>
    </row>
    <row r="13" spans="1:15" s="21" customFormat="1" ht="20.100000000000001" customHeight="1">
      <c r="A13" s="21" t="s">
        <v>32</v>
      </c>
      <c r="B13" s="689">
        <v>64.912640121691041</v>
      </c>
      <c r="C13" s="689" t="s">
        <v>67</v>
      </c>
      <c r="D13" s="689" t="s">
        <v>67</v>
      </c>
      <c r="E13" s="689">
        <v>1.121887120794408E-2</v>
      </c>
      <c r="F13" s="689" t="s">
        <v>67</v>
      </c>
      <c r="G13" s="689">
        <v>1.8210619590955406</v>
      </c>
      <c r="H13" s="689">
        <v>5.0139209692760034E-2</v>
      </c>
      <c r="I13" s="689" t="s">
        <v>67</v>
      </c>
      <c r="J13" s="689">
        <v>7.8284777299399133</v>
      </c>
      <c r="K13" s="689" t="s">
        <v>67</v>
      </c>
      <c r="L13" s="689" t="s">
        <v>67</v>
      </c>
      <c r="M13" s="689">
        <v>25.376462108372795</v>
      </c>
      <c r="N13" s="690">
        <v>18427.254949999999</v>
      </c>
      <c r="O13" s="641"/>
    </row>
    <row r="14" spans="1:15" s="21" customFormat="1" ht="20.100000000000001" customHeight="1">
      <c r="A14" s="21" t="s">
        <v>33</v>
      </c>
      <c r="B14" s="689">
        <v>59.64524035767036</v>
      </c>
      <c r="C14" s="689" t="s">
        <v>67</v>
      </c>
      <c r="D14" s="689" t="s">
        <v>67</v>
      </c>
      <c r="E14" s="689">
        <v>1.9180589440512295</v>
      </c>
      <c r="F14" s="689">
        <v>30.268322471242019</v>
      </c>
      <c r="G14" s="689">
        <v>4.3875451602124196</v>
      </c>
      <c r="H14" s="689" t="s">
        <v>67</v>
      </c>
      <c r="I14" s="689" t="s">
        <v>67</v>
      </c>
      <c r="J14" s="689">
        <v>3.4315591924579314</v>
      </c>
      <c r="K14" s="689" t="s">
        <v>67</v>
      </c>
      <c r="L14" s="689" t="s">
        <v>67</v>
      </c>
      <c r="M14" s="689">
        <v>0.34927387436603008</v>
      </c>
      <c r="N14" s="690">
        <v>59340.971430000005</v>
      </c>
      <c r="O14" s="641"/>
    </row>
    <row r="15" spans="1:15" s="21" customFormat="1" ht="20.100000000000001" customHeight="1">
      <c r="A15" s="21" t="s">
        <v>34</v>
      </c>
      <c r="B15" s="689" t="s">
        <v>67</v>
      </c>
      <c r="C15" s="689" t="s">
        <v>67</v>
      </c>
      <c r="D15" s="689" t="s">
        <v>67</v>
      </c>
      <c r="E15" s="689">
        <v>99.820907259601782</v>
      </c>
      <c r="F15" s="689" t="s">
        <v>67</v>
      </c>
      <c r="G15" s="689" t="s">
        <v>67</v>
      </c>
      <c r="H15" s="689" t="s">
        <v>67</v>
      </c>
      <c r="I15" s="689">
        <v>0.17909274039821965</v>
      </c>
      <c r="J15" s="689" t="s">
        <v>67</v>
      </c>
      <c r="K15" s="689" t="s">
        <v>67</v>
      </c>
      <c r="L15" s="689" t="s">
        <v>67</v>
      </c>
      <c r="M15" s="689" t="s">
        <v>67</v>
      </c>
      <c r="N15" s="690">
        <v>40192.762610000005</v>
      </c>
      <c r="O15" s="641"/>
    </row>
    <row r="16" spans="1:15" s="21" customFormat="1" ht="20.100000000000001" customHeight="1">
      <c r="A16" s="21" t="s">
        <v>35</v>
      </c>
      <c r="B16" s="689">
        <v>83.96916263593117</v>
      </c>
      <c r="C16" s="689" t="s">
        <v>67</v>
      </c>
      <c r="D16" s="689" t="s">
        <v>67</v>
      </c>
      <c r="E16" s="689">
        <v>7.1385420594024733</v>
      </c>
      <c r="F16" s="689" t="s">
        <v>67</v>
      </c>
      <c r="G16" s="689" t="s">
        <v>67</v>
      </c>
      <c r="H16" s="689" t="s">
        <v>67</v>
      </c>
      <c r="I16" s="689" t="s">
        <v>67</v>
      </c>
      <c r="J16" s="689">
        <v>8.8701235706603576</v>
      </c>
      <c r="K16" s="689" t="s">
        <v>67</v>
      </c>
      <c r="L16" s="689" t="s">
        <v>67</v>
      </c>
      <c r="M16" s="689">
        <v>2.2171734005976419E-2</v>
      </c>
      <c r="N16" s="690">
        <v>26848.148180000004</v>
      </c>
      <c r="O16" s="641"/>
    </row>
    <row r="17" spans="1:15" s="21" customFormat="1" ht="20.100000000000001" customHeight="1">
      <c r="A17" s="21" t="s">
        <v>36</v>
      </c>
      <c r="B17" s="689">
        <v>69.189147439306552</v>
      </c>
      <c r="C17" s="689" t="s">
        <v>67</v>
      </c>
      <c r="D17" s="689" t="s">
        <v>67</v>
      </c>
      <c r="E17" s="689">
        <v>2.540342533598285</v>
      </c>
      <c r="F17" s="689" t="s">
        <v>67</v>
      </c>
      <c r="G17" s="689">
        <v>19.20630463162826</v>
      </c>
      <c r="H17" s="689">
        <v>2.6049146692706745E-7</v>
      </c>
      <c r="I17" s="689" t="s">
        <v>67</v>
      </c>
      <c r="J17" s="689">
        <v>9.0642051349754489</v>
      </c>
      <c r="K17" s="689" t="s">
        <v>67</v>
      </c>
      <c r="L17" s="689" t="s">
        <v>67</v>
      </c>
      <c r="M17" s="689" t="s">
        <v>67</v>
      </c>
      <c r="N17" s="690">
        <v>19194.486709999997</v>
      </c>
      <c r="O17" s="641"/>
    </row>
    <row r="18" spans="1:15" s="21" customFormat="1" ht="20.100000000000001" customHeight="1">
      <c r="A18" s="21" t="s">
        <v>37</v>
      </c>
      <c r="B18" s="689">
        <v>3.8029818478472985</v>
      </c>
      <c r="C18" s="689" t="s">
        <v>67</v>
      </c>
      <c r="D18" s="689" t="s">
        <v>67</v>
      </c>
      <c r="E18" s="689">
        <v>96.134911935366191</v>
      </c>
      <c r="F18" s="689" t="s">
        <v>67</v>
      </c>
      <c r="G18" s="689" t="s">
        <v>67</v>
      </c>
      <c r="H18" s="689" t="s">
        <v>67</v>
      </c>
      <c r="I18" s="689" t="s">
        <v>67</v>
      </c>
      <c r="J18" s="689" t="s">
        <v>67</v>
      </c>
      <c r="K18" s="689">
        <v>6.210621678650112E-2</v>
      </c>
      <c r="L18" s="689" t="s">
        <v>67</v>
      </c>
      <c r="M18" s="689" t="s">
        <v>67</v>
      </c>
      <c r="N18" s="690">
        <v>9463.046220000002</v>
      </c>
      <c r="O18" s="641"/>
    </row>
    <row r="19" spans="1:15" s="21" customFormat="1" ht="20.100000000000001" customHeight="1" thickBot="1">
      <c r="A19" s="90" t="s">
        <v>38</v>
      </c>
      <c r="B19" s="691">
        <v>58.324245661116706</v>
      </c>
      <c r="C19" s="691">
        <v>0.34308258913242351</v>
      </c>
      <c r="D19" s="691">
        <v>1.1360853840721068E-2</v>
      </c>
      <c r="E19" s="691">
        <v>24.337327244860649</v>
      </c>
      <c r="F19" s="691">
        <v>9.3311213244767544</v>
      </c>
      <c r="G19" s="691">
        <v>1.5076058902327847</v>
      </c>
      <c r="H19" s="691">
        <v>1.8220708544699499E-3</v>
      </c>
      <c r="I19" s="691">
        <v>2.3438149618167818</v>
      </c>
      <c r="J19" s="691">
        <v>2.8342308995810632</v>
      </c>
      <c r="K19" s="691">
        <v>1.159019701822483E-3</v>
      </c>
      <c r="L19" s="691" t="s">
        <v>67</v>
      </c>
      <c r="M19" s="691">
        <v>0.96422948438585043</v>
      </c>
      <c r="N19" s="692">
        <v>507078.52426999994</v>
      </c>
      <c r="O19" s="641"/>
    </row>
    <row r="20" spans="1:15" ht="9.75" customHeight="1">
      <c r="A20" s="16"/>
      <c r="B20" s="693"/>
      <c r="C20" s="693"/>
      <c r="D20" s="693"/>
      <c r="E20" s="693"/>
      <c r="F20" s="693"/>
      <c r="G20" s="693"/>
      <c r="H20" s="693"/>
      <c r="I20" s="693"/>
      <c r="J20" s="693"/>
      <c r="K20" s="693"/>
      <c r="L20" s="693"/>
      <c r="M20" s="693"/>
      <c r="N20" s="693"/>
      <c r="O20" s="694"/>
    </row>
    <row r="21" spans="1:15" ht="13.5">
      <c r="A21" s="26" t="s">
        <v>584</v>
      </c>
      <c r="B21" s="695"/>
      <c r="C21" s="15"/>
      <c r="D21" s="15"/>
      <c r="E21" s="15"/>
      <c r="F21" s="15"/>
      <c r="G21" s="15"/>
      <c r="H21" s="15"/>
      <c r="I21" s="15"/>
      <c r="J21" s="15"/>
      <c r="K21" s="15"/>
      <c r="L21" s="15"/>
      <c r="M21" s="15"/>
      <c r="N21" s="15"/>
      <c r="O21" s="94"/>
    </row>
    <row r="22" spans="1:15">
      <c r="A22" s="95"/>
      <c r="B22" s="94"/>
      <c r="C22" s="94"/>
      <c r="D22" s="94"/>
      <c r="E22" s="94"/>
      <c r="F22" s="94"/>
      <c r="G22" s="94"/>
      <c r="H22" s="94"/>
      <c r="I22" s="94"/>
      <c r="J22" s="94"/>
      <c r="K22" s="94"/>
      <c r="L22" s="94"/>
      <c r="M22" s="94"/>
      <c r="N22" s="94"/>
      <c r="O22" s="94"/>
    </row>
    <row r="23" spans="1:15">
      <c r="A23" s="94"/>
      <c r="B23" s="94"/>
      <c r="C23" s="94"/>
      <c r="D23" s="94"/>
      <c r="E23" s="94"/>
      <c r="F23" s="94"/>
      <c r="G23" s="94"/>
      <c r="H23" s="94"/>
      <c r="I23" s="94"/>
      <c r="J23" s="94"/>
      <c r="K23" s="94"/>
      <c r="L23" s="94"/>
      <c r="M23" s="94"/>
      <c r="N23" s="94"/>
      <c r="O23" s="94"/>
    </row>
    <row r="24" spans="1:15">
      <c r="A24" s="94"/>
      <c r="B24" s="94"/>
      <c r="C24" s="94"/>
      <c r="D24" s="94"/>
      <c r="E24" s="94"/>
      <c r="F24" s="94"/>
      <c r="G24" s="94"/>
      <c r="H24" s="94"/>
      <c r="I24" s="94"/>
      <c r="J24" s="94"/>
      <c r="K24" s="94"/>
      <c r="L24" s="94"/>
      <c r="M24" s="94"/>
      <c r="N24" s="94"/>
      <c r="O24" s="94"/>
    </row>
    <row r="25" spans="1:15">
      <c r="A25" s="94"/>
      <c r="B25" s="94"/>
      <c r="C25" s="94"/>
      <c r="D25" s="94"/>
      <c r="E25" s="94"/>
      <c r="F25" s="94"/>
      <c r="G25" s="94"/>
      <c r="H25" s="94"/>
      <c r="I25" s="94"/>
      <c r="J25" s="94"/>
      <c r="K25" s="94"/>
      <c r="L25" s="94"/>
      <c r="M25" s="94"/>
      <c r="N25" s="94"/>
      <c r="O25" s="94"/>
    </row>
  </sheetData>
  <mergeCells count="9">
    <mergeCell ref="L6:L7"/>
    <mergeCell ref="M6:M7"/>
    <mergeCell ref="N6:N7"/>
    <mergeCell ref="A6:A7"/>
    <mergeCell ref="B6:F6"/>
    <mergeCell ref="H6:H7"/>
    <mergeCell ref="I6:I7"/>
    <mergeCell ref="J6:J7"/>
    <mergeCell ref="K6:K7"/>
  </mergeCells>
  <hyperlinks>
    <hyperlink ref="A1" location="Índice!A1" display="Volver al Índice" xr:uid="{8A63BDD1-1379-486C-8CCE-39B81CC44BD9}"/>
  </hyperlinks>
  <printOptions horizontalCentered="1" verticalCentered="1"/>
  <pageMargins left="0.98425196850393704" right="0.98425196850393704" top="0.98425196850393704" bottom="0.98425196850393704" header="0.43307086614173229" footer="0.43307086614173229"/>
  <pageSetup paperSize="9" scale="68" fitToWidth="0" fitToHeight="0"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DD845-7164-4741-9523-D3EC80810D3F}">
  <dimension ref="A1:I29"/>
  <sheetViews>
    <sheetView showGridLines="0" workbookViewId="0"/>
  </sheetViews>
  <sheetFormatPr baseColWidth="10" defaultRowHeight="12.75"/>
  <cols>
    <col min="1" max="1" width="33.5703125" style="8" customWidth="1"/>
    <col min="2" max="7" width="16.42578125" style="7" customWidth="1"/>
    <col min="8" max="8" width="17" style="7" customWidth="1"/>
    <col min="9" max="9" width="16.85546875" style="7" bestFit="1" customWidth="1"/>
    <col min="10" max="16384" width="11.42578125" style="7"/>
  </cols>
  <sheetData>
    <row r="1" spans="1:9" s="2" customFormat="1" ht="26.25" customHeight="1">
      <c r="A1" s="1183" t="s">
        <v>1064</v>
      </c>
      <c r="B1" s="68"/>
      <c r="C1" s="68"/>
      <c r="D1" s="68"/>
      <c r="E1" s="68"/>
      <c r="F1" s="68"/>
      <c r="G1" s="68"/>
      <c r="H1" s="68"/>
    </row>
    <row r="2" spans="1:9" s="501" customFormat="1" ht="26.25" customHeight="1">
      <c r="A2" s="3" t="s">
        <v>610</v>
      </c>
      <c r="B2" s="3"/>
      <c r="C2" s="3"/>
      <c r="D2" s="3"/>
      <c r="E2" s="3"/>
      <c r="F2" s="3"/>
      <c r="G2" s="3"/>
      <c r="H2" s="3"/>
    </row>
    <row r="3" spans="1:9" s="502" customFormat="1" ht="21.75" customHeight="1">
      <c r="A3" s="124">
        <v>45473</v>
      </c>
      <c r="B3" s="124"/>
      <c r="C3" s="124"/>
      <c r="D3" s="124"/>
      <c r="E3" s="124"/>
      <c r="F3" s="124"/>
      <c r="G3" s="124"/>
      <c r="H3" s="124"/>
    </row>
    <row r="4" spans="1:9" s="105" customFormat="1" ht="21.75" customHeight="1">
      <c r="A4" s="503" t="s">
        <v>611</v>
      </c>
      <c r="B4" s="503"/>
      <c r="C4" s="503"/>
      <c r="D4" s="503"/>
      <c r="E4" s="503"/>
      <c r="F4" s="503"/>
      <c r="G4" s="503"/>
      <c r="H4" s="503"/>
    </row>
    <row r="5" spans="1:9" s="94" customFormat="1" ht="9.75" customHeight="1" thickBot="1"/>
    <row r="6" spans="1:9" s="94" customFormat="1" ht="77.25" customHeight="1">
      <c r="A6" s="547" t="s">
        <v>1</v>
      </c>
      <c r="B6" s="548" t="s">
        <v>612</v>
      </c>
      <c r="C6" s="548" t="s">
        <v>613</v>
      </c>
      <c r="D6" s="548" t="s">
        <v>614</v>
      </c>
      <c r="E6" s="548" t="s">
        <v>615</v>
      </c>
      <c r="F6" s="548" t="s">
        <v>616</v>
      </c>
      <c r="G6" s="548" t="s">
        <v>617</v>
      </c>
      <c r="H6" s="181" t="s">
        <v>618</v>
      </c>
    </row>
    <row r="7" spans="1:9" s="94" customFormat="1" ht="12" customHeight="1">
      <c r="A7" s="549"/>
      <c r="B7" s="15"/>
      <c r="C7" s="15"/>
      <c r="D7" s="15"/>
      <c r="E7" s="15"/>
      <c r="F7" s="15"/>
      <c r="G7" s="15"/>
      <c r="H7" s="16"/>
    </row>
    <row r="8" spans="1:9" s="15" customFormat="1" ht="21.95" customHeight="1">
      <c r="A8" s="85" t="s">
        <v>28</v>
      </c>
      <c r="B8" s="550">
        <v>26.534138049756073</v>
      </c>
      <c r="C8" s="550">
        <v>6.5718580485641445</v>
      </c>
      <c r="D8" s="550">
        <v>5.2122056157138857E-2</v>
      </c>
      <c r="E8" s="550">
        <v>1.1710765957061628</v>
      </c>
      <c r="F8" s="550">
        <v>63.740437616954019</v>
      </c>
      <c r="G8" s="550">
        <v>1.9303676328624679</v>
      </c>
      <c r="H8" s="551">
        <v>140746.55799999999</v>
      </c>
      <c r="I8" s="552"/>
    </row>
    <row r="9" spans="1:9" s="15" customFormat="1" ht="21.95" customHeight="1">
      <c r="A9" s="21" t="s">
        <v>386</v>
      </c>
      <c r="B9" s="550">
        <v>55.696024114190003</v>
      </c>
      <c r="C9" s="550">
        <v>17.908803633433134</v>
      </c>
      <c r="D9" s="550">
        <v>0.15769589987599947</v>
      </c>
      <c r="E9" s="550">
        <v>3.5685701209821472</v>
      </c>
      <c r="F9" s="550">
        <v>22.236002879747492</v>
      </c>
      <c r="G9" s="550">
        <v>0.43290335177122286</v>
      </c>
      <c r="H9" s="551">
        <v>307151.93</v>
      </c>
      <c r="I9" s="552"/>
    </row>
    <row r="10" spans="1:9" s="15" customFormat="1" ht="21.95" customHeight="1">
      <c r="A10" s="21" t="s">
        <v>30</v>
      </c>
      <c r="B10" s="550">
        <v>54.172691504822183</v>
      </c>
      <c r="C10" s="550">
        <v>20.61696192513304</v>
      </c>
      <c r="D10" s="550">
        <v>0.23905313389539451</v>
      </c>
      <c r="E10" s="550">
        <v>0.34202628823667641</v>
      </c>
      <c r="F10" s="550">
        <v>24.139538054862257</v>
      </c>
      <c r="G10" s="550">
        <v>0.48972909305045609</v>
      </c>
      <c r="H10" s="551">
        <v>122896.109</v>
      </c>
      <c r="I10" s="552"/>
    </row>
    <row r="11" spans="1:9" s="15" customFormat="1" ht="21.95" customHeight="1">
      <c r="A11" s="21" t="s">
        <v>31</v>
      </c>
      <c r="B11" s="550">
        <v>48.840451253525501</v>
      </c>
      <c r="C11" s="550">
        <v>17.1094231770692</v>
      </c>
      <c r="D11" s="550">
        <v>1.7740922146322484</v>
      </c>
      <c r="E11" s="550">
        <v>5.5812495436907401</v>
      </c>
      <c r="F11" s="550">
        <v>25.646891397713279</v>
      </c>
      <c r="G11" s="550">
        <v>1.0478924133690215</v>
      </c>
      <c r="H11" s="551">
        <v>68087.047000000006</v>
      </c>
      <c r="I11" s="552"/>
    </row>
    <row r="12" spans="1:9" s="15" customFormat="1" ht="21.95" customHeight="1">
      <c r="A12" s="21" t="s">
        <v>32</v>
      </c>
      <c r="B12" s="550">
        <v>44.774894216757204</v>
      </c>
      <c r="C12" s="550">
        <v>16.345999265191917</v>
      </c>
      <c r="D12" s="550">
        <v>0.73297970528158929</v>
      </c>
      <c r="E12" s="550">
        <v>2.5298886445290769</v>
      </c>
      <c r="F12" s="550">
        <v>34.79251445182399</v>
      </c>
      <c r="G12" s="550">
        <v>0.82372371641620556</v>
      </c>
      <c r="H12" s="551">
        <v>30081.324000000004</v>
      </c>
      <c r="I12" s="552"/>
    </row>
    <row r="13" spans="1:9" s="15" customFormat="1" ht="21.95" customHeight="1">
      <c r="A13" s="21" t="s">
        <v>33</v>
      </c>
      <c r="B13" s="550">
        <v>17.771932819040881</v>
      </c>
      <c r="C13" s="550">
        <v>4.4375414634965864</v>
      </c>
      <c r="D13" s="550">
        <v>5.9672745104174009E-2</v>
      </c>
      <c r="E13" s="550">
        <v>1.7643682238409051</v>
      </c>
      <c r="F13" s="550">
        <v>74.364615817253508</v>
      </c>
      <c r="G13" s="550">
        <v>1.6018689312639462</v>
      </c>
      <c r="H13" s="551">
        <v>150475.73199999999</v>
      </c>
      <c r="I13" s="552"/>
    </row>
    <row r="14" spans="1:9" s="15" customFormat="1" ht="21.95" customHeight="1">
      <c r="A14" s="21" t="s">
        <v>34</v>
      </c>
      <c r="B14" s="550">
        <v>25.549893271079853</v>
      </c>
      <c r="C14" s="550">
        <v>9.6639401119953341</v>
      </c>
      <c r="D14" s="550">
        <v>0.29848489751736479</v>
      </c>
      <c r="E14" s="550">
        <v>5.5485803035986843</v>
      </c>
      <c r="F14" s="550">
        <v>49.79749114507144</v>
      </c>
      <c r="G14" s="550">
        <v>9.141610270737333</v>
      </c>
      <c r="H14" s="551">
        <v>68074.800999999992</v>
      </c>
      <c r="I14" s="552"/>
    </row>
    <row r="15" spans="1:9" s="15" customFormat="1" ht="21.95" customHeight="1">
      <c r="A15" s="21" t="s">
        <v>35</v>
      </c>
      <c r="B15" s="550">
        <v>49.683032257347946</v>
      </c>
      <c r="C15" s="550">
        <v>14.610974244917546</v>
      </c>
      <c r="D15" s="550">
        <v>1.5468860695560338</v>
      </c>
      <c r="E15" s="550">
        <v>4.2958043915273985</v>
      </c>
      <c r="F15" s="550">
        <v>28.774781418710454</v>
      </c>
      <c r="G15" s="550">
        <v>1.0885216179406128</v>
      </c>
      <c r="H15" s="551">
        <v>29801.613000000001</v>
      </c>
      <c r="I15" s="552"/>
    </row>
    <row r="16" spans="1:9" s="15" customFormat="1" ht="21.95" customHeight="1">
      <c r="A16" s="21" t="s">
        <v>36</v>
      </c>
      <c r="B16" s="550">
        <v>50.980871326777113</v>
      </c>
      <c r="C16" s="550">
        <v>14.159403834101997</v>
      </c>
      <c r="D16" s="550">
        <v>0.41442070924749552</v>
      </c>
      <c r="E16" s="550">
        <v>0.57054219977012155</v>
      </c>
      <c r="F16" s="550">
        <v>32.765446495885428</v>
      </c>
      <c r="G16" s="550">
        <v>1.1093154342178497</v>
      </c>
      <c r="H16" s="551">
        <v>30403.885999999999</v>
      </c>
      <c r="I16" s="552"/>
    </row>
    <row r="17" spans="1:9" s="15" customFormat="1" ht="21.95" customHeight="1">
      <c r="A17" s="21" t="s">
        <v>37</v>
      </c>
      <c r="B17" s="550">
        <v>59.456665959236851</v>
      </c>
      <c r="C17" s="550">
        <v>16.574528829532294</v>
      </c>
      <c r="D17" s="550">
        <v>0.32256363393272841</v>
      </c>
      <c r="E17" s="550">
        <v>6.809206609104522</v>
      </c>
      <c r="F17" s="550">
        <v>16.110111426644234</v>
      </c>
      <c r="G17" s="550">
        <v>0.72692354154936867</v>
      </c>
      <c r="H17" s="551">
        <v>27913.252</v>
      </c>
      <c r="I17" s="552"/>
    </row>
    <row r="18" spans="1:9" s="15" customFormat="1" ht="28.5" customHeight="1" thickBot="1">
      <c r="A18" s="90" t="s">
        <v>38</v>
      </c>
      <c r="B18" s="553">
        <v>42.306372626968056</v>
      </c>
      <c r="C18" s="553">
        <v>13.601710452679866</v>
      </c>
      <c r="D18" s="553">
        <v>0.33311229649673368</v>
      </c>
      <c r="E18" s="553">
        <v>2.8060920437878272</v>
      </c>
      <c r="F18" s="553">
        <v>39.404192841300208</v>
      </c>
      <c r="G18" s="553">
        <v>1.5485197387673078</v>
      </c>
      <c r="H18" s="554">
        <v>975632.25199999998</v>
      </c>
      <c r="I18" s="552"/>
    </row>
    <row r="19" spans="1:9" s="94" customFormat="1" ht="6" customHeight="1">
      <c r="A19" s="15"/>
      <c r="B19" s="15"/>
      <c r="C19" s="15"/>
      <c r="D19" s="15"/>
      <c r="E19" s="15"/>
      <c r="F19" s="15"/>
      <c r="G19" s="15"/>
      <c r="H19" s="15"/>
    </row>
    <row r="20" spans="1:9" s="524" customFormat="1" ht="11.1" customHeight="1">
      <c r="A20" s="26" t="s">
        <v>584</v>
      </c>
      <c r="B20" s="15"/>
      <c r="C20" s="15"/>
      <c r="D20" s="15"/>
      <c r="E20" s="15"/>
      <c r="F20" s="15"/>
      <c r="G20" s="15"/>
      <c r="H20" s="555"/>
    </row>
    <row r="21" spans="1:9" s="524" customFormat="1" ht="11.1" customHeight="1">
      <c r="A21" s="26" t="s">
        <v>619</v>
      </c>
      <c r="B21" s="15"/>
      <c r="C21" s="15"/>
      <c r="D21" s="15"/>
      <c r="E21" s="15"/>
      <c r="F21" s="15"/>
      <c r="G21" s="15"/>
      <c r="H21" s="15"/>
    </row>
    <row r="22" spans="1:9" s="524" customFormat="1" ht="11.1" customHeight="1">
      <c r="A22" s="26" t="s">
        <v>620</v>
      </c>
      <c r="B22" s="15"/>
      <c r="C22" s="15"/>
      <c r="D22" s="15"/>
      <c r="E22" s="15"/>
      <c r="F22" s="15"/>
      <c r="G22" s="15"/>
      <c r="H22" s="15"/>
    </row>
    <row r="23" spans="1:9" s="524" customFormat="1" ht="11.1" customHeight="1">
      <c r="A23" s="26" t="s">
        <v>621</v>
      </c>
      <c r="B23" s="15"/>
      <c r="C23" s="15"/>
      <c r="D23" s="15"/>
      <c r="E23" s="15"/>
      <c r="F23" s="15"/>
      <c r="G23" s="15"/>
      <c r="H23" s="15"/>
    </row>
    <row r="24" spans="1:9" s="94" customFormat="1" ht="13.5">
      <c r="A24" s="95"/>
      <c r="B24" s="15"/>
      <c r="C24" s="15"/>
      <c r="D24" s="15"/>
      <c r="E24" s="15"/>
      <c r="F24" s="15"/>
      <c r="G24" s="15"/>
      <c r="H24" s="15"/>
    </row>
    <row r="25" spans="1:9" s="94" customFormat="1" ht="13.5">
      <c r="A25" s="15"/>
      <c r="B25" s="15"/>
      <c r="C25" s="15"/>
      <c r="D25" s="15"/>
      <c r="E25" s="15"/>
      <c r="F25" s="15"/>
      <c r="G25" s="15"/>
      <c r="H25" s="15"/>
    </row>
    <row r="26" spans="1:9" s="94" customFormat="1" ht="13.5">
      <c r="A26" s="15"/>
      <c r="B26" s="15"/>
      <c r="C26" s="15"/>
      <c r="D26" s="15"/>
      <c r="E26" s="15"/>
      <c r="F26" s="15"/>
      <c r="G26" s="15"/>
      <c r="H26" s="15"/>
    </row>
    <row r="27" spans="1:9" s="94" customFormat="1"/>
    <row r="28" spans="1:9" s="94" customFormat="1"/>
    <row r="29" spans="1:9" s="94" customFormat="1"/>
  </sheetData>
  <mergeCells count="3">
    <mergeCell ref="A2:H2"/>
    <mergeCell ref="A3:H3"/>
    <mergeCell ref="A4:H4"/>
  </mergeCells>
  <hyperlinks>
    <hyperlink ref="A1" location="Índice!A1" display="Volver al Índice" xr:uid="{7E207CA3-4DAF-4B72-AF6A-9B13BAA2EC19}"/>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387F6-B69E-4C7D-A441-3A6883D41CF9}">
  <dimension ref="A1:AF277"/>
  <sheetViews>
    <sheetView showGridLines="0" zoomScaleNormal="100" workbookViewId="0"/>
  </sheetViews>
  <sheetFormatPr baseColWidth="10" defaultRowHeight="12.75"/>
  <cols>
    <col min="1" max="1" width="51.42578125" style="7" customWidth="1"/>
    <col min="2" max="9" width="15.5703125" style="7" customWidth="1"/>
    <col min="10" max="16384" width="11.42578125" style="7"/>
  </cols>
  <sheetData>
    <row r="1" spans="1:32" s="602" customFormat="1" ht="18.75" customHeight="1">
      <c r="A1" s="1183" t="s">
        <v>1064</v>
      </c>
      <c r="B1" s="652"/>
      <c r="C1" s="652"/>
      <c r="D1" s="652"/>
      <c r="E1" s="652"/>
      <c r="F1" s="652"/>
      <c r="G1" s="652"/>
      <c r="H1" s="652"/>
      <c r="I1" s="652"/>
    </row>
    <row r="2" spans="1:32" s="501" customFormat="1" ht="24.95" customHeight="1">
      <c r="A2" s="70" t="s">
        <v>680</v>
      </c>
      <c r="B2" s="70"/>
      <c r="C2" s="70"/>
      <c r="D2" s="70"/>
      <c r="E2" s="70"/>
      <c r="F2" s="70"/>
      <c r="G2" s="70"/>
      <c r="H2" s="70"/>
      <c r="I2" s="70"/>
    </row>
    <row r="3" spans="1:32" s="603" customFormat="1" ht="18" customHeight="1">
      <c r="A3" s="72">
        <v>45473</v>
      </c>
      <c r="B3" s="72"/>
      <c r="C3" s="72"/>
      <c r="D3" s="72"/>
      <c r="E3" s="72"/>
      <c r="F3" s="72"/>
      <c r="G3" s="72"/>
      <c r="H3" s="72"/>
      <c r="I3" s="72"/>
    </row>
    <row r="4" spans="1:32" s="105" customFormat="1" ht="18" customHeight="1">
      <c r="A4" s="74" t="s">
        <v>70</v>
      </c>
      <c r="B4" s="74"/>
      <c r="C4" s="74"/>
      <c r="D4" s="74"/>
      <c r="E4" s="74"/>
      <c r="F4" s="74"/>
      <c r="G4" s="74"/>
      <c r="H4" s="74"/>
      <c r="I4" s="74"/>
    </row>
    <row r="5" spans="1:32" ht="6.75" customHeight="1" thickBot="1">
      <c r="A5" s="604"/>
      <c r="B5" s="604"/>
      <c r="C5" s="604"/>
      <c r="D5" s="604"/>
      <c r="E5" s="604"/>
      <c r="F5" s="604"/>
    </row>
    <row r="6" spans="1:32" ht="27" customHeight="1">
      <c r="A6" s="205" t="s">
        <v>1</v>
      </c>
      <c r="B6" s="206" t="s">
        <v>681</v>
      </c>
      <c r="C6" s="206" t="s">
        <v>682</v>
      </c>
      <c r="D6" s="206" t="s">
        <v>683</v>
      </c>
      <c r="E6" s="206" t="s">
        <v>684</v>
      </c>
      <c r="F6" s="206" t="s">
        <v>685</v>
      </c>
      <c r="G6" s="206" t="s">
        <v>686</v>
      </c>
      <c r="H6" s="653" t="s">
        <v>687</v>
      </c>
      <c r="I6" s="653"/>
      <c r="J6" s="604"/>
      <c r="K6" s="604"/>
      <c r="L6" s="604"/>
      <c r="M6" s="604"/>
      <c r="N6" s="604"/>
      <c r="O6" s="604"/>
      <c r="P6" s="604"/>
      <c r="Q6" s="604"/>
      <c r="R6" s="604"/>
      <c r="S6" s="604"/>
      <c r="T6" s="604"/>
      <c r="U6" s="604"/>
      <c r="V6" s="604"/>
      <c r="W6" s="604"/>
      <c r="X6" s="604"/>
      <c r="Y6" s="604"/>
      <c r="Z6" s="604"/>
      <c r="AA6" s="604"/>
      <c r="AB6" s="604"/>
      <c r="AC6" s="604"/>
      <c r="AD6" s="604"/>
      <c r="AE6" s="604"/>
      <c r="AF6" s="604"/>
    </row>
    <row r="7" spans="1:32" ht="26.25" customHeight="1">
      <c r="A7" s="208"/>
      <c r="B7" s="209"/>
      <c r="C7" s="209"/>
      <c r="D7" s="209"/>
      <c r="E7" s="209"/>
      <c r="F7" s="209"/>
      <c r="G7" s="209"/>
      <c r="H7" s="654" t="s">
        <v>688</v>
      </c>
      <c r="I7" s="654" t="s">
        <v>689</v>
      </c>
      <c r="J7" s="604"/>
      <c r="K7" s="604"/>
      <c r="L7" s="604"/>
      <c r="M7" s="604"/>
      <c r="N7" s="604"/>
      <c r="O7" s="604"/>
      <c r="P7" s="604"/>
      <c r="Q7" s="604"/>
      <c r="R7" s="604"/>
      <c r="S7" s="604"/>
      <c r="T7" s="604"/>
      <c r="U7" s="604"/>
      <c r="V7" s="604"/>
      <c r="W7" s="604"/>
      <c r="X7" s="604"/>
      <c r="Y7" s="604"/>
      <c r="Z7" s="604"/>
      <c r="AA7" s="604"/>
      <c r="AB7" s="604"/>
      <c r="AC7" s="604"/>
      <c r="AD7" s="604"/>
      <c r="AE7" s="604"/>
      <c r="AF7" s="604"/>
    </row>
    <row r="8" spans="1:32" s="21" customFormat="1" ht="9" customHeight="1">
      <c r="A8" s="85"/>
      <c r="B8" s="607"/>
      <c r="C8" s="607"/>
      <c r="D8" s="607"/>
      <c r="E8" s="607"/>
      <c r="F8" s="607"/>
      <c r="G8" s="607"/>
      <c r="H8" s="607"/>
      <c r="I8" s="607"/>
      <c r="J8" s="609"/>
      <c r="K8" s="609"/>
      <c r="L8" s="609"/>
      <c r="M8" s="609"/>
      <c r="N8" s="609"/>
      <c r="O8" s="609"/>
      <c r="P8" s="610"/>
      <c r="Q8" s="610"/>
    </row>
    <row r="9" spans="1:32" s="21" customFormat="1" ht="18" customHeight="1">
      <c r="A9" s="85" t="s">
        <v>28</v>
      </c>
      <c r="B9" s="655" t="s">
        <v>67</v>
      </c>
      <c r="C9" s="655" t="s">
        <v>67</v>
      </c>
      <c r="D9" s="655" t="s">
        <v>67</v>
      </c>
      <c r="E9" s="655" t="s">
        <v>67</v>
      </c>
      <c r="F9" s="655" t="s">
        <v>67</v>
      </c>
      <c r="G9" s="655" t="s">
        <v>67</v>
      </c>
      <c r="H9" s="655" t="s">
        <v>67</v>
      </c>
      <c r="I9" s="655" t="s">
        <v>67</v>
      </c>
      <c r="J9" s="609"/>
      <c r="K9" s="609"/>
      <c r="L9" s="609"/>
      <c r="M9" s="609"/>
      <c r="N9" s="609"/>
      <c r="O9" s="609"/>
      <c r="P9" s="610"/>
      <c r="Q9" s="610"/>
    </row>
    <row r="10" spans="1:32" s="21" customFormat="1" ht="18" customHeight="1">
      <c r="A10" s="21" t="s">
        <v>386</v>
      </c>
      <c r="B10" s="655" t="s">
        <v>67</v>
      </c>
      <c r="C10" s="655" t="s">
        <v>67</v>
      </c>
      <c r="D10" s="655" t="s">
        <v>67</v>
      </c>
      <c r="E10" s="655" t="s">
        <v>67</v>
      </c>
      <c r="F10" s="655" t="s">
        <v>67</v>
      </c>
      <c r="G10" s="655" t="s">
        <v>67</v>
      </c>
      <c r="H10" s="655" t="s">
        <v>67</v>
      </c>
      <c r="I10" s="655" t="s">
        <v>67</v>
      </c>
      <c r="J10" s="609"/>
      <c r="K10" s="609"/>
      <c r="L10" s="609"/>
      <c r="M10" s="609"/>
      <c r="N10" s="609"/>
      <c r="O10" s="609"/>
      <c r="P10" s="610"/>
      <c r="Q10" s="610"/>
    </row>
    <row r="11" spans="1:32" s="21" customFormat="1" ht="18" customHeight="1">
      <c r="A11" s="21" t="s">
        <v>30</v>
      </c>
      <c r="B11" s="655" t="s">
        <v>67</v>
      </c>
      <c r="C11" s="655" t="s">
        <v>67</v>
      </c>
      <c r="D11" s="655" t="s">
        <v>67</v>
      </c>
      <c r="E11" s="655" t="s">
        <v>67</v>
      </c>
      <c r="F11" s="655" t="s">
        <v>67</v>
      </c>
      <c r="G11" s="655" t="s">
        <v>67</v>
      </c>
      <c r="H11" s="655" t="s">
        <v>67</v>
      </c>
      <c r="I11" s="655" t="s">
        <v>67</v>
      </c>
      <c r="J11" s="609"/>
      <c r="K11" s="609"/>
      <c r="L11" s="609"/>
      <c r="M11" s="609"/>
      <c r="N11" s="609"/>
      <c r="O11" s="609"/>
      <c r="P11" s="610"/>
      <c r="Q11" s="610"/>
    </row>
    <row r="12" spans="1:32" s="21" customFormat="1" ht="18" customHeight="1">
      <c r="A12" s="21" t="s">
        <v>31</v>
      </c>
      <c r="B12" s="655" t="s">
        <v>67</v>
      </c>
      <c r="C12" s="655" t="s">
        <v>67</v>
      </c>
      <c r="D12" s="655" t="s">
        <v>67</v>
      </c>
      <c r="E12" s="655" t="s">
        <v>67</v>
      </c>
      <c r="F12" s="655" t="s">
        <v>67</v>
      </c>
      <c r="G12" s="655" t="s">
        <v>67</v>
      </c>
      <c r="H12" s="655" t="s">
        <v>67</v>
      </c>
      <c r="I12" s="655" t="s">
        <v>67</v>
      </c>
      <c r="J12" s="609"/>
      <c r="K12" s="609"/>
      <c r="L12" s="609"/>
      <c r="M12" s="609"/>
      <c r="N12" s="609"/>
      <c r="O12" s="609"/>
      <c r="P12" s="610"/>
      <c r="Q12" s="610"/>
    </row>
    <row r="13" spans="1:32" s="21" customFormat="1" ht="18" customHeight="1">
      <c r="A13" s="21" t="s">
        <v>32</v>
      </c>
      <c r="B13" s="655" t="s">
        <v>67</v>
      </c>
      <c r="C13" s="655" t="s">
        <v>67</v>
      </c>
      <c r="D13" s="655" t="s">
        <v>67</v>
      </c>
      <c r="E13" s="655" t="s">
        <v>67</v>
      </c>
      <c r="F13" s="655" t="s">
        <v>67</v>
      </c>
      <c r="G13" s="655">
        <v>1640.38399</v>
      </c>
      <c r="H13" s="655" t="s">
        <v>67</v>
      </c>
      <c r="I13" s="655" t="s">
        <v>67</v>
      </c>
      <c r="J13" s="609"/>
      <c r="K13" s="609"/>
      <c r="L13" s="609"/>
      <c r="M13" s="609"/>
      <c r="N13" s="609"/>
      <c r="O13" s="609"/>
      <c r="P13" s="610"/>
      <c r="Q13" s="610"/>
    </row>
    <row r="14" spans="1:32" s="21" customFormat="1" ht="18" customHeight="1">
      <c r="A14" s="21" t="s">
        <v>33</v>
      </c>
      <c r="B14" s="655" t="s">
        <v>67</v>
      </c>
      <c r="C14" s="655" t="s">
        <v>67</v>
      </c>
      <c r="D14" s="655" t="s">
        <v>67</v>
      </c>
      <c r="E14" s="655" t="s">
        <v>67</v>
      </c>
      <c r="F14" s="655" t="s">
        <v>67</v>
      </c>
      <c r="G14" s="655" t="s">
        <v>67</v>
      </c>
      <c r="H14" s="655" t="s">
        <v>67</v>
      </c>
      <c r="I14" s="655" t="s">
        <v>67</v>
      </c>
      <c r="J14" s="609"/>
      <c r="K14" s="609"/>
      <c r="L14" s="609"/>
      <c r="M14" s="609"/>
      <c r="N14" s="609"/>
      <c r="O14" s="609"/>
      <c r="P14" s="610"/>
      <c r="Q14" s="610"/>
    </row>
    <row r="15" spans="1:32" s="21" customFormat="1" ht="18" customHeight="1">
      <c r="A15" s="21" t="s">
        <v>34</v>
      </c>
      <c r="B15" s="655" t="s">
        <v>67</v>
      </c>
      <c r="C15" s="655" t="s">
        <v>67</v>
      </c>
      <c r="D15" s="655" t="s">
        <v>67</v>
      </c>
      <c r="E15" s="655" t="s">
        <v>67</v>
      </c>
      <c r="F15" s="655" t="s">
        <v>67</v>
      </c>
      <c r="G15" s="655" t="s">
        <v>67</v>
      </c>
      <c r="H15" s="655" t="s">
        <v>67</v>
      </c>
      <c r="I15" s="655" t="s">
        <v>67</v>
      </c>
      <c r="J15" s="609"/>
      <c r="K15" s="609"/>
      <c r="L15" s="609"/>
      <c r="M15" s="609"/>
      <c r="N15" s="609"/>
      <c r="O15" s="609"/>
      <c r="P15" s="610"/>
      <c r="Q15" s="610"/>
    </row>
    <row r="16" spans="1:32" s="21" customFormat="1" ht="18" customHeight="1">
      <c r="A16" s="21" t="s">
        <v>35</v>
      </c>
      <c r="B16" s="655">
        <v>75554.232999999993</v>
      </c>
      <c r="C16" s="655" t="s">
        <v>67</v>
      </c>
      <c r="D16" s="655">
        <v>260.608</v>
      </c>
      <c r="E16" s="655">
        <v>1.7999999999999999E-2</v>
      </c>
      <c r="F16" s="655">
        <v>75293.607999999993</v>
      </c>
      <c r="G16" s="655" t="s">
        <v>67</v>
      </c>
      <c r="H16" s="655" t="s">
        <v>67</v>
      </c>
      <c r="I16" s="655">
        <v>556.44161999999994</v>
      </c>
      <c r="J16" s="609"/>
      <c r="K16" s="609"/>
      <c r="L16" s="609"/>
      <c r="M16" s="609"/>
      <c r="N16" s="609"/>
      <c r="O16" s="609"/>
      <c r="P16" s="610"/>
      <c r="Q16" s="610"/>
    </row>
    <row r="17" spans="1:17" s="21" customFormat="1" ht="18" customHeight="1">
      <c r="A17" s="21" t="s">
        <v>36</v>
      </c>
      <c r="B17" s="655" t="s">
        <v>67</v>
      </c>
      <c r="C17" s="655" t="s">
        <v>67</v>
      </c>
      <c r="D17" s="655" t="s">
        <v>67</v>
      </c>
      <c r="E17" s="655" t="s">
        <v>67</v>
      </c>
      <c r="F17" s="655" t="s">
        <v>67</v>
      </c>
      <c r="G17" s="655" t="s">
        <v>67</v>
      </c>
      <c r="H17" s="655" t="s">
        <v>67</v>
      </c>
      <c r="I17" s="655" t="s">
        <v>67</v>
      </c>
      <c r="J17" s="609"/>
      <c r="K17" s="609"/>
      <c r="L17" s="609"/>
      <c r="M17" s="609"/>
      <c r="N17" s="609"/>
      <c r="O17" s="609"/>
      <c r="P17" s="610"/>
      <c r="Q17" s="610"/>
    </row>
    <row r="18" spans="1:17" s="21" customFormat="1" ht="18" customHeight="1">
      <c r="A18" s="21" t="s">
        <v>37</v>
      </c>
      <c r="B18" s="655" t="s">
        <v>67</v>
      </c>
      <c r="C18" s="655" t="s">
        <v>67</v>
      </c>
      <c r="D18" s="655" t="s">
        <v>67</v>
      </c>
      <c r="E18" s="655" t="s">
        <v>67</v>
      </c>
      <c r="F18" s="655" t="s">
        <v>67</v>
      </c>
      <c r="G18" s="655" t="s">
        <v>67</v>
      </c>
      <c r="H18" s="655" t="s">
        <v>67</v>
      </c>
      <c r="I18" s="655" t="s">
        <v>67</v>
      </c>
      <c r="J18" s="609"/>
      <c r="K18" s="609"/>
      <c r="L18" s="609"/>
      <c r="M18" s="609"/>
      <c r="N18" s="609"/>
      <c r="O18" s="609"/>
      <c r="P18" s="610"/>
      <c r="Q18" s="610"/>
    </row>
    <row r="19" spans="1:17" s="413" customFormat="1" ht="24.75" customHeight="1" thickBot="1">
      <c r="A19" s="90" t="s">
        <v>38</v>
      </c>
      <c r="B19" s="614">
        <v>75554.232999999993</v>
      </c>
      <c r="C19" s="614" t="s">
        <v>67</v>
      </c>
      <c r="D19" s="614">
        <v>260.608</v>
      </c>
      <c r="E19" s="614">
        <v>1.7999999999999999E-2</v>
      </c>
      <c r="F19" s="614">
        <v>75293.607999999993</v>
      </c>
      <c r="G19" s="614">
        <v>1640.38399</v>
      </c>
      <c r="H19" s="614" t="s">
        <v>67</v>
      </c>
      <c r="I19" s="614">
        <v>556.44161999999994</v>
      </c>
      <c r="J19" s="615"/>
      <c r="K19" s="615"/>
      <c r="L19" s="615"/>
      <c r="M19" s="615"/>
      <c r="N19" s="615"/>
      <c r="O19" s="615"/>
    </row>
    <row r="20" spans="1:17" s="76" customFormat="1" ht="6" customHeight="1">
      <c r="A20" s="21"/>
      <c r="B20" s="212"/>
      <c r="C20" s="212"/>
      <c r="D20" s="616"/>
      <c r="E20" s="616"/>
      <c r="F20" s="616"/>
      <c r="G20" s="212"/>
      <c r="H20" s="212"/>
      <c r="I20" s="212"/>
      <c r="J20" s="413"/>
    </row>
    <row r="21" spans="1:17" s="190" customFormat="1" ht="11.25" customHeight="1">
      <c r="A21" s="139" t="s">
        <v>663</v>
      </c>
      <c r="B21" s="21"/>
      <c r="C21" s="21"/>
      <c r="D21" s="21"/>
      <c r="E21" s="21"/>
      <c r="F21" s="21"/>
      <c r="G21" s="21"/>
      <c r="H21" s="369"/>
      <c r="I21" s="369"/>
      <c r="J21" s="413"/>
    </row>
    <row r="22" spans="1:17" s="76" customFormat="1">
      <c r="A22" s="95"/>
      <c r="B22" s="78"/>
      <c r="C22" s="78"/>
      <c r="D22" s="78"/>
      <c r="E22" s="78"/>
      <c r="F22" s="78"/>
      <c r="G22" s="78"/>
      <c r="H22" s="78"/>
      <c r="I22" s="656"/>
    </row>
    <row r="23" spans="1:17" s="76" customFormat="1">
      <c r="A23" s="78"/>
      <c r="B23" s="78"/>
      <c r="C23" s="78"/>
      <c r="D23" s="78"/>
      <c r="E23" s="78"/>
      <c r="F23" s="78"/>
      <c r="G23" s="78"/>
      <c r="H23" s="78"/>
      <c r="I23" s="78"/>
    </row>
    <row r="24" spans="1:17" s="76" customFormat="1">
      <c r="A24" s="78"/>
      <c r="B24" s="78"/>
      <c r="C24" s="78"/>
      <c r="D24" s="78"/>
      <c r="E24" s="78"/>
      <c r="F24" s="78"/>
      <c r="G24" s="78"/>
      <c r="H24" s="78"/>
      <c r="I24" s="78"/>
    </row>
    <row r="25" spans="1:17" s="76" customFormat="1"/>
    <row r="26" spans="1:17" s="76" customFormat="1"/>
    <row r="27" spans="1:17" s="76" customFormat="1"/>
    <row r="28" spans="1:17" s="76" customFormat="1"/>
    <row r="29" spans="1:17" s="76" customFormat="1"/>
    <row r="30" spans="1:17" s="76" customFormat="1"/>
    <row r="31" spans="1:17" s="76" customFormat="1"/>
    <row r="32" spans="1:17" s="76" customFormat="1"/>
    <row r="33" s="76" customFormat="1"/>
    <row r="34" s="76" customFormat="1"/>
    <row r="35" s="76" customFormat="1"/>
    <row r="36" s="76" customFormat="1"/>
    <row r="37" s="76" customFormat="1"/>
    <row r="38" s="76" customFormat="1"/>
    <row r="39" s="76" customFormat="1"/>
    <row r="40" s="76" customFormat="1"/>
    <row r="41" s="76" customFormat="1"/>
    <row r="42" s="76" customFormat="1"/>
    <row r="43" s="76" customFormat="1"/>
    <row r="44" s="76" customFormat="1"/>
    <row r="45" s="76" customFormat="1"/>
    <row r="46" s="76" customFormat="1"/>
    <row r="47" s="76" customFormat="1"/>
    <row r="48" s="76" customFormat="1"/>
    <row r="49" s="76" customFormat="1"/>
    <row r="50" s="76" customFormat="1"/>
    <row r="51" s="76" customFormat="1"/>
    <row r="52" s="76" customFormat="1"/>
    <row r="53" s="76" customFormat="1"/>
    <row r="54" s="76" customFormat="1"/>
    <row r="55" s="76" customFormat="1"/>
    <row r="56" s="76" customFormat="1"/>
    <row r="57" s="76" customFormat="1"/>
    <row r="58" s="76" customFormat="1"/>
    <row r="59" s="76" customFormat="1"/>
    <row r="60" s="76" customFormat="1"/>
    <row r="61" s="76" customFormat="1"/>
    <row r="62" s="76" customFormat="1"/>
    <row r="63" s="76" customFormat="1"/>
    <row r="64" s="76" customFormat="1"/>
    <row r="65" s="76" customFormat="1"/>
    <row r="66" s="76" customFormat="1"/>
    <row r="67" s="76" customFormat="1"/>
    <row r="68" s="76" customFormat="1"/>
    <row r="69" s="76" customFormat="1"/>
    <row r="70" s="76" customFormat="1"/>
    <row r="71" s="76" customFormat="1"/>
    <row r="72" s="76" customFormat="1"/>
    <row r="73" s="76" customFormat="1"/>
    <row r="74" s="76" customFormat="1"/>
    <row r="75" s="76" customFormat="1"/>
    <row r="76" s="76" customFormat="1"/>
    <row r="77" s="76" customFormat="1"/>
    <row r="78" s="76" customFormat="1"/>
    <row r="79" s="76" customFormat="1"/>
    <row r="80" s="76" customFormat="1"/>
    <row r="81" s="76" customFormat="1"/>
    <row r="82" s="76" customFormat="1"/>
    <row r="83" s="76" customFormat="1"/>
    <row r="84" s="76" customFormat="1"/>
    <row r="85" s="76" customFormat="1"/>
    <row r="86" s="76" customFormat="1"/>
    <row r="87" s="76" customFormat="1"/>
    <row r="88" s="76" customFormat="1"/>
    <row r="89" s="76" customFormat="1"/>
    <row r="90" s="76" customFormat="1"/>
    <row r="91" s="76" customFormat="1"/>
    <row r="92" s="76" customFormat="1"/>
    <row r="93" s="76" customFormat="1"/>
    <row r="94" s="76" customFormat="1"/>
    <row r="95" s="76" customFormat="1"/>
    <row r="96" s="76" customFormat="1"/>
    <row r="97" s="76" customFormat="1"/>
    <row r="98" s="76" customFormat="1"/>
    <row r="99" s="76" customFormat="1"/>
    <row r="100" s="76" customFormat="1"/>
    <row r="101" s="76" customFormat="1"/>
    <row r="102" s="76" customFormat="1"/>
    <row r="103" s="76" customFormat="1"/>
    <row r="104" s="76" customFormat="1"/>
    <row r="105" s="76" customFormat="1"/>
    <row r="106" s="76" customFormat="1"/>
    <row r="107" s="76" customFormat="1"/>
    <row r="108" s="76" customFormat="1"/>
    <row r="109" s="76" customFormat="1"/>
    <row r="110" s="76" customFormat="1"/>
    <row r="111" s="76" customFormat="1"/>
    <row r="112" s="76" customFormat="1"/>
    <row r="113" s="76" customFormat="1"/>
    <row r="114" s="76" customFormat="1"/>
    <row r="115" s="76" customFormat="1"/>
    <row r="116" s="76" customFormat="1"/>
    <row r="117" s="76" customFormat="1"/>
    <row r="118" s="76" customFormat="1"/>
    <row r="119" s="76" customFormat="1"/>
    <row r="120" s="76" customFormat="1"/>
    <row r="121" s="76" customFormat="1"/>
    <row r="122" s="76" customFormat="1"/>
    <row r="123" s="76" customFormat="1"/>
    <row r="124" s="76" customFormat="1"/>
    <row r="125" s="76" customFormat="1"/>
    <row r="126" s="76" customFormat="1"/>
    <row r="127" s="76" customFormat="1"/>
    <row r="128" s="76" customFormat="1"/>
    <row r="129" s="76" customFormat="1"/>
    <row r="130" s="76" customFormat="1"/>
    <row r="131" s="76" customFormat="1"/>
    <row r="132" s="76" customFormat="1"/>
    <row r="133" s="76" customFormat="1"/>
    <row r="134" s="76" customFormat="1"/>
    <row r="135" s="76" customFormat="1"/>
    <row r="136" s="76" customFormat="1"/>
    <row r="137" s="76" customFormat="1"/>
    <row r="138" s="76" customFormat="1"/>
    <row r="139" s="76" customFormat="1"/>
    <row r="140" s="76" customFormat="1"/>
    <row r="141" s="76" customFormat="1"/>
    <row r="142" s="76" customFormat="1"/>
    <row r="143" s="76" customFormat="1"/>
    <row r="144" s="76" customFormat="1"/>
    <row r="145" s="76" customFormat="1"/>
    <row r="146" s="76" customFormat="1"/>
    <row r="147" s="76" customFormat="1"/>
    <row r="148" s="76" customFormat="1"/>
    <row r="149" s="76" customFormat="1"/>
    <row r="150" s="76" customFormat="1"/>
    <row r="151" s="76" customFormat="1"/>
    <row r="152" s="76" customFormat="1"/>
    <row r="153" s="76" customFormat="1"/>
    <row r="154" s="76" customFormat="1"/>
    <row r="155" s="76" customFormat="1"/>
    <row r="156" s="76" customFormat="1"/>
    <row r="157" s="76" customFormat="1"/>
    <row r="158" s="76" customFormat="1"/>
    <row r="159" s="76" customFormat="1"/>
    <row r="160" s="76" customFormat="1"/>
    <row r="161" s="76" customFormat="1"/>
    <row r="162" s="76" customFormat="1"/>
    <row r="163" s="76" customFormat="1"/>
    <row r="164" s="76" customFormat="1"/>
    <row r="165" s="76" customFormat="1"/>
    <row r="166" s="76" customFormat="1"/>
    <row r="167" s="76" customFormat="1"/>
    <row r="168" s="76" customFormat="1"/>
    <row r="169" s="76" customFormat="1"/>
    <row r="170" s="76" customFormat="1"/>
    <row r="171" s="76" customFormat="1"/>
    <row r="172" s="76" customFormat="1"/>
    <row r="173" s="76" customFormat="1"/>
    <row r="174" s="76" customFormat="1"/>
    <row r="175" s="76" customFormat="1"/>
    <row r="176" s="76" customFormat="1"/>
    <row r="177" s="76" customFormat="1"/>
    <row r="178" s="76" customFormat="1"/>
    <row r="179" s="76" customFormat="1"/>
    <row r="180" s="76" customFormat="1"/>
    <row r="181" s="76" customFormat="1"/>
    <row r="182" s="76" customFormat="1"/>
    <row r="183" s="76" customFormat="1"/>
    <row r="184" s="76" customFormat="1"/>
    <row r="185" s="76" customFormat="1"/>
    <row r="186" s="76" customFormat="1"/>
    <row r="187" s="76" customFormat="1"/>
    <row r="188" s="76" customFormat="1"/>
    <row r="189" s="76" customFormat="1"/>
    <row r="190" s="76" customFormat="1"/>
    <row r="191" s="76" customFormat="1"/>
    <row r="192" s="76" customFormat="1"/>
    <row r="193" spans="3:3" s="76" customFormat="1"/>
    <row r="194" spans="3:3" s="76" customFormat="1"/>
    <row r="195" spans="3:3" s="76" customFormat="1"/>
    <row r="196" spans="3:3" s="76" customFormat="1"/>
    <row r="197" spans="3:3" s="76" customFormat="1"/>
    <row r="198" spans="3:3" s="76" customFormat="1"/>
    <row r="199" spans="3:3" s="76" customFormat="1"/>
    <row r="200" spans="3:3" s="76" customFormat="1">
      <c r="C200" s="76" t="s">
        <v>57</v>
      </c>
    </row>
    <row r="201" spans="3:3" s="76" customFormat="1"/>
    <row r="202" spans="3:3" s="76" customFormat="1"/>
    <row r="203" spans="3:3" s="76" customFormat="1"/>
    <row r="204" spans="3:3" s="76" customFormat="1"/>
    <row r="205" spans="3:3" s="76" customFormat="1"/>
    <row r="206" spans="3:3" s="76" customFormat="1"/>
    <row r="207" spans="3:3" s="76" customFormat="1"/>
    <row r="208" spans="3:3" s="76" customFormat="1"/>
    <row r="209" s="76" customFormat="1"/>
    <row r="210" s="76" customFormat="1"/>
    <row r="211" s="76" customFormat="1"/>
    <row r="212" s="76" customFormat="1"/>
    <row r="213" s="76" customFormat="1"/>
    <row r="214" s="76" customFormat="1"/>
    <row r="215" s="76" customFormat="1"/>
    <row r="216" s="76" customFormat="1"/>
    <row r="217" s="76" customFormat="1"/>
    <row r="218" s="76" customFormat="1"/>
    <row r="219" s="76" customFormat="1"/>
    <row r="220" s="76" customFormat="1"/>
    <row r="221" s="76" customFormat="1"/>
    <row r="222" s="76" customFormat="1"/>
    <row r="223" s="76" customFormat="1"/>
    <row r="224" s="76" customFormat="1"/>
    <row r="225" s="76" customFormat="1"/>
    <row r="226" s="76" customFormat="1"/>
    <row r="227" s="76" customFormat="1"/>
    <row r="228" s="76" customFormat="1"/>
    <row r="229" s="76" customFormat="1"/>
    <row r="230" s="76" customFormat="1"/>
    <row r="231" s="76" customFormat="1"/>
    <row r="232" s="76" customFormat="1"/>
    <row r="233" s="76" customFormat="1"/>
    <row r="234" s="76" customFormat="1"/>
    <row r="235" s="76" customFormat="1"/>
    <row r="236" s="76" customFormat="1"/>
    <row r="237" s="76" customFormat="1"/>
    <row r="238" s="76" customFormat="1"/>
    <row r="239" s="76" customFormat="1"/>
    <row r="240" s="76" customFormat="1"/>
    <row r="241" s="76" customFormat="1"/>
    <row r="242" s="76" customFormat="1"/>
    <row r="243" s="76" customFormat="1"/>
    <row r="244" s="76" customFormat="1"/>
    <row r="245" s="76" customFormat="1"/>
    <row r="246" s="76" customFormat="1"/>
    <row r="247" s="76" customFormat="1"/>
    <row r="248" s="76" customFormat="1"/>
    <row r="249" s="76" customFormat="1"/>
    <row r="250" s="76" customFormat="1"/>
    <row r="251" s="76" customFormat="1"/>
    <row r="252" s="76" customFormat="1"/>
    <row r="253" s="76" customFormat="1"/>
    <row r="254" s="76" customFormat="1"/>
    <row r="255" s="76" customFormat="1"/>
    <row r="256" s="76" customFormat="1"/>
    <row r="257" s="76" customFormat="1"/>
    <row r="258" s="76" customFormat="1"/>
    <row r="259" s="76" customFormat="1"/>
    <row r="260" s="76" customFormat="1"/>
    <row r="261" s="76" customFormat="1"/>
    <row r="262" s="76" customFormat="1"/>
    <row r="263" s="76" customFormat="1"/>
    <row r="264" s="76" customFormat="1"/>
    <row r="265" s="76" customFormat="1"/>
    <row r="266" s="76" customFormat="1"/>
    <row r="267" s="76" customFormat="1"/>
    <row r="268" s="76" customFormat="1"/>
    <row r="269" s="76" customFormat="1"/>
    <row r="270" s="76" customFormat="1"/>
    <row r="271" s="76" customFormat="1"/>
    <row r="272" s="76" customFormat="1"/>
    <row r="273" s="76" customFormat="1"/>
    <row r="274" s="76" customFormat="1"/>
    <row r="275" s="76" customFormat="1"/>
    <row r="276" s="76" customFormat="1"/>
    <row r="277" s="76" customFormat="1"/>
  </sheetData>
  <mergeCells count="11">
    <mergeCell ref="H6:I6"/>
    <mergeCell ref="A2:I2"/>
    <mergeCell ref="A3:I3"/>
    <mergeCell ref="A4:I4"/>
    <mergeCell ref="A6:A7"/>
    <mergeCell ref="B6:B7"/>
    <mergeCell ref="C6:C7"/>
    <mergeCell ref="D6:D7"/>
    <mergeCell ref="E6:E7"/>
    <mergeCell ref="F6:F7"/>
    <mergeCell ref="G6:G7"/>
  </mergeCells>
  <hyperlinks>
    <hyperlink ref="A1" location="Índice!A1" display="Volver al Índice" xr:uid="{CC421DB7-E7F5-49EA-AD09-50C45C035D2C}"/>
  </hyperlinks>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1AF41-2F1A-4BC6-8ECB-7832FEDB5387}">
  <dimension ref="A1:H57"/>
  <sheetViews>
    <sheetView showGridLines="0" workbookViewId="0"/>
  </sheetViews>
  <sheetFormatPr baseColWidth="10" defaultColWidth="11.42578125" defaultRowHeight="12.75"/>
  <cols>
    <col min="1" max="1" width="5" style="7" customWidth="1"/>
    <col min="2" max="2" width="1.140625" style="7" customWidth="1"/>
    <col min="3" max="3" width="30.140625" style="7" customWidth="1"/>
    <col min="4" max="6" width="20.5703125" style="7" customWidth="1"/>
    <col min="7" max="7" width="14.42578125" style="7" bestFit="1" customWidth="1"/>
    <col min="8" max="16384" width="11.42578125" style="7"/>
  </cols>
  <sheetData>
    <row r="1" spans="1:8" s="193" customFormat="1" ht="18" customHeight="1">
      <c r="A1" s="1183" t="s">
        <v>1064</v>
      </c>
      <c r="B1" s="191"/>
      <c r="C1" s="192"/>
      <c r="D1" s="192"/>
      <c r="E1" s="192"/>
      <c r="F1" s="192"/>
    </row>
    <row r="2" spans="1:8" s="196" customFormat="1" ht="24" customHeight="1">
      <c r="A2" s="194" t="s">
        <v>368</v>
      </c>
      <c r="B2" s="194"/>
      <c r="C2" s="195"/>
      <c r="D2" s="195"/>
      <c r="E2" s="195"/>
      <c r="F2" s="195"/>
    </row>
    <row r="3" spans="1:8" s="199" customFormat="1" ht="18" customHeight="1">
      <c r="A3" s="100">
        <v>45473</v>
      </c>
      <c r="B3" s="197"/>
      <c r="C3" s="198"/>
      <c r="D3" s="198"/>
      <c r="E3" s="198"/>
      <c r="F3" s="198"/>
    </row>
    <row r="4" spans="1:8" s="202" customFormat="1" ht="18" customHeight="1">
      <c r="A4" s="200" t="s">
        <v>70</v>
      </c>
      <c r="B4" s="200"/>
      <c r="C4" s="201"/>
      <c r="D4" s="201"/>
      <c r="E4" s="201"/>
      <c r="F4" s="201"/>
    </row>
    <row r="5" spans="1:8" s="76" customFormat="1" ht="6" customHeight="1">
      <c r="A5" s="99"/>
      <c r="B5" s="99"/>
    </row>
    <row r="6" spans="1:8" s="76" customFormat="1" ht="12.75" customHeight="1">
      <c r="A6" s="203" t="s">
        <v>93</v>
      </c>
      <c r="B6" s="203"/>
      <c r="C6" s="204"/>
      <c r="D6" s="204"/>
      <c r="E6" s="204"/>
      <c r="F6" s="204"/>
    </row>
    <row r="7" spans="1:8" s="76" customFormat="1" ht="6.95" customHeight="1" thickBot="1"/>
    <row r="8" spans="1:8" s="76" customFormat="1" ht="12.2" customHeight="1">
      <c r="A8" s="205" t="s">
        <v>1</v>
      </c>
      <c r="B8" s="205"/>
      <c r="C8" s="205"/>
      <c r="D8" s="206" t="s">
        <v>369</v>
      </c>
      <c r="E8" s="207" t="s">
        <v>370</v>
      </c>
      <c r="F8" s="207" t="s">
        <v>371</v>
      </c>
    </row>
    <row r="9" spans="1:8" s="76" customFormat="1" ht="12.2" customHeight="1">
      <c r="A9" s="208"/>
      <c r="B9" s="208"/>
      <c r="C9" s="208"/>
      <c r="D9" s="209"/>
      <c r="E9" s="210" t="s">
        <v>372</v>
      </c>
      <c r="F9" s="210" t="s">
        <v>373</v>
      </c>
    </row>
    <row r="10" spans="1:8" s="76" customFormat="1" ht="6" customHeight="1">
      <c r="A10" s="21"/>
      <c r="B10" s="21"/>
      <c r="C10" s="21"/>
      <c r="D10" s="211"/>
      <c r="E10" s="21"/>
      <c r="F10" s="21"/>
    </row>
    <row r="11" spans="1:8" s="21" customFormat="1" ht="14.1" customHeight="1">
      <c r="A11" s="212">
        <v>1</v>
      </c>
      <c r="B11" s="212"/>
      <c r="C11" s="89" t="s">
        <v>29</v>
      </c>
      <c r="D11" s="213">
        <v>3959940.4980000001</v>
      </c>
      <c r="E11" s="214">
        <v>27.426352452055763</v>
      </c>
      <c r="F11" s="215">
        <v>27.426352452055763</v>
      </c>
      <c r="G11" s="216"/>
      <c r="H11" s="76"/>
    </row>
    <row r="12" spans="1:8" s="21" customFormat="1" ht="14.1" customHeight="1">
      <c r="A12" s="212">
        <v>2</v>
      </c>
      <c r="B12" s="212"/>
      <c r="C12" s="89" t="s">
        <v>28</v>
      </c>
      <c r="D12" s="213">
        <v>2493243.7250000001</v>
      </c>
      <c r="E12" s="214">
        <v>17.268082988939497</v>
      </c>
      <c r="F12" s="215">
        <v>44.694435440995264</v>
      </c>
      <c r="G12" s="216"/>
      <c r="H12" s="76"/>
    </row>
    <row r="13" spans="1:8" s="21" customFormat="1" ht="14.1" customHeight="1">
      <c r="A13" s="212">
        <v>3</v>
      </c>
      <c r="B13" s="212"/>
      <c r="C13" s="89" t="s">
        <v>30</v>
      </c>
      <c r="D13" s="213">
        <v>2215769.7400000002</v>
      </c>
      <c r="E13" s="214">
        <v>15.34631186315365</v>
      </c>
      <c r="F13" s="215">
        <v>60.040747304148915</v>
      </c>
      <c r="G13" s="216"/>
      <c r="H13" s="76"/>
    </row>
    <row r="14" spans="1:8" s="21" customFormat="1" ht="14.1" customHeight="1">
      <c r="A14" s="212">
        <v>4</v>
      </c>
      <c r="B14" s="212"/>
      <c r="C14" s="89" t="s">
        <v>33</v>
      </c>
      <c r="D14" s="213">
        <v>1520166.2849999999</v>
      </c>
      <c r="E14" s="214">
        <v>10.528596664318426</v>
      </c>
      <c r="F14" s="215">
        <v>70.569343968467336</v>
      </c>
      <c r="G14" s="216"/>
      <c r="H14" s="76"/>
    </row>
    <row r="15" spans="1:8" s="21" customFormat="1" ht="14.1" customHeight="1">
      <c r="A15" s="212">
        <v>5</v>
      </c>
      <c r="B15" s="212"/>
      <c r="C15" s="89" t="s">
        <v>34</v>
      </c>
      <c r="D15" s="213">
        <v>1497844.054</v>
      </c>
      <c r="E15" s="214">
        <v>10.373993994093606</v>
      </c>
      <c r="F15" s="215">
        <v>80.943337962560946</v>
      </c>
      <c r="G15" s="216"/>
      <c r="H15" s="76"/>
    </row>
    <row r="16" spans="1:8" s="21" customFormat="1" ht="14.1" customHeight="1">
      <c r="A16" s="212">
        <v>6</v>
      </c>
      <c r="B16" s="212"/>
      <c r="C16" s="89" t="s">
        <v>31</v>
      </c>
      <c r="D16" s="213">
        <v>1251170.0390000001</v>
      </c>
      <c r="E16" s="214">
        <v>8.6655419404401268</v>
      </c>
      <c r="F16" s="215">
        <v>89.608879903001068</v>
      </c>
      <c r="G16" s="216"/>
      <c r="H16" s="76"/>
    </row>
    <row r="17" spans="1:8" s="21" customFormat="1" ht="14.1" customHeight="1">
      <c r="A17" s="212">
        <v>7</v>
      </c>
      <c r="B17" s="212"/>
      <c r="C17" s="89" t="s">
        <v>35</v>
      </c>
      <c r="D17" s="213">
        <v>580496.43000000005</v>
      </c>
      <c r="E17" s="214">
        <v>4.0204896246246875</v>
      </c>
      <c r="F17" s="215">
        <v>93.629369527625755</v>
      </c>
      <c r="G17" s="216"/>
      <c r="H17" s="76"/>
    </row>
    <row r="18" spans="1:8" s="21" customFormat="1" ht="14.1" customHeight="1">
      <c r="A18" s="212">
        <v>8</v>
      </c>
      <c r="B18" s="212"/>
      <c r="C18" s="89" t="s">
        <v>36</v>
      </c>
      <c r="D18" s="213">
        <v>372223.04800000001</v>
      </c>
      <c r="E18" s="214">
        <v>2.5779984599219272</v>
      </c>
      <c r="F18" s="215">
        <v>96.207367987547684</v>
      </c>
      <c r="G18" s="216"/>
      <c r="H18" s="76"/>
    </row>
    <row r="19" spans="1:8" s="21" customFormat="1" ht="14.1" customHeight="1">
      <c r="A19" s="212">
        <v>9</v>
      </c>
      <c r="B19" s="212"/>
      <c r="C19" s="89" t="s">
        <v>37</v>
      </c>
      <c r="D19" s="213">
        <v>302969.29599999997</v>
      </c>
      <c r="E19" s="214">
        <v>2.09835039148793</v>
      </c>
      <c r="F19" s="215">
        <v>98.305718379035611</v>
      </c>
      <c r="G19" s="216"/>
      <c r="H19" s="76"/>
    </row>
    <row r="20" spans="1:8" s="21" customFormat="1" ht="14.1" customHeight="1">
      <c r="A20" s="212">
        <v>10</v>
      </c>
      <c r="B20" s="212"/>
      <c r="C20" s="89" t="s">
        <v>32</v>
      </c>
      <c r="D20" s="213">
        <v>244628.024</v>
      </c>
      <c r="E20" s="214">
        <v>1.6942816209643858</v>
      </c>
      <c r="F20" s="215">
        <v>100</v>
      </c>
      <c r="G20" s="216"/>
      <c r="H20" s="76"/>
    </row>
    <row r="21" spans="1:8" s="221" customFormat="1" ht="6.75" customHeight="1">
      <c r="A21" s="217"/>
      <c r="B21" s="217"/>
      <c r="C21" s="217"/>
      <c r="D21" s="218"/>
      <c r="E21" s="219"/>
      <c r="F21" s="220"/>
      <c r="G21" s="216"/>
    </row>
    <row r="22" spans="1:8" s="76" customFormat="1" ht="9.75" customHeight="1">
      <c r="D22" s="222"/>
      <c r="E22" s="223"/>
      <c r="G22" s="216"/>
    </row>
    <row r="23" spans="1:8" s="76" customFormat="1" ht="15" customHeight="1">
      <c r="A23" s="203" t="s">
        <v>75</v>
      </c>
      <c r="B23" s="203"/>
      <c r="C23" s="224"/>
      <c r="D23" s="224"/>
      <c r="E23" s="224"/>
      <c r="F23" s="224"/>
      <c r="G23" s="216"/>
    </row>
    <row r="24" spans="1:8" s="76" customFormat="1" ht="6.95" customHeight="1" thickBot="1">
      <c r="G24" s="216"/>
    </row>
    <row r="25" spans="1:8" s="76" customFormat="1" ht="12.2" customHeight="1">
      <c r="A25" s="106" t="s">
        <v>1</v>
      </c>
      <c r="B25" s="106"/>
      <c r="C25" s="106"/>
      <c r="D25" s="206" t="s">
        <v>369</v>
      </c>
      <c r="E25" s="207" t="s">
        <v>370</v>
      </c>
      <c r="F25" s="207" t="s">
        <v>371</v>
      </c>
      <c r="G25" s="216"/>
    </row>
    <row r="26" spans="1:8" s="76" customFormat="1" ht="12.2" customHeight="1">
      <c r="A26" s="225"/>
      <c r="B26" s="225"/>
      <c r="C26" s="225"/>
      <c r="D26" s="209"/>
      <c r="E26" s="210" t="s">
        <v>372</v>
      </c>
      <c r="F26" s="210" t="s">
        <v>373</v>
      </c>
      <c r="G26" s="216"/>
    </row>
    <row r="27" spans="1:8" s="76" customFormat="1" ht="8.25" customHeight="1">
      <c r="A27" s="21"/>
      <c r="B27" s="21"/>
      <c r="C27" s="21"/>
      <c r="D27" s="211"/>
      <c r="E27" s="212"/>
      <c r="F27" s="212"/>
      <c r="G27" s="216"/>
    </row>
    <row r="28" spans="1:8" s="21" customFormat="1" ht="14.1" customHeight="1">
      <c r="A28" s="212">
        <v>1</v>
      </c>
      <c r="B28" s="212"/>
      <c r="C28" s="89" t="s">
        <v>29</v>
      </c>
      <c r="D28" s="213">
        <v>2673393.4989999998</v>
      </c>
      <c r="E28" s="214">
        <v>30.496026418724242</v>
      </c>
      <c r="F28" s="215">
        <v>30.496026418724242</v>
      </c>
      <c r="G28" s="216"/>
    </row>
    <row r="29" spans="1:8" s="21" customFormat="1" ht="14.1" customHeight="1">
      <c r="A29" s="212">
        <v>2</v>
      </c>
      <c r="B29" s="212"/>
      <c r="C29" s="89" t="s">
        <v>30</v>
      </c>
      <c r="D29" s="213">
        <v>1524002.4339999999</v>
      </c>
      <c r="E29" s="214">
        <v>17.384653066168035</v>
      </c>
      <c r="F29" s="215">
        <v>47.880679484892276</v>
      </c>
      <c r="G29" s="216"/>
    </row>
    <row r="30" spans="1:8" s="21" customFormat="1" ht="14.1" customHeight="1">
      <c r="A30" s="212">
        <v>3</v>
      </c>
      <c r="B30" s="212"/>
      <c r="C30" s="89" t="s">
        <v>28</v>
      </c>
      <c r="D30" s="213">
        <v>1340207.5490000001</v>
      </c>
      <c r="E30" s="214">
        <v>15.288061722363627</v>
      </c>
      <c r="F30" s="215">
        <v>63.168741207255906</v>
      </c>
      <c r="G30" s="216"/>
    </row>
    <row r="31" spans="1:8" s="21" customFormat="1" ht="14.1" customHeight="1">
      <c r="A31" s="212">
        <v>4</v>
      </c>
      <c r="B31" s="212"/>
      <c r="C31" s="89" t="s">
        <v>33</v>
      </c>
      <c r="D31" s="213">
        <v>1143456.04</v>
      </c>
      <c r="E31" s="214">
        <v>13.043671130917867</v>
      </c>
      <c r="F31" s="215">
        <v>76.212412338173777</v>
      </c>
      <c r="G31" s="216"/>
    </row>
    <row r="32" spans="1:8" s="21" customFormat="1" ht="14.1" customHeight="1">
      <c r="A32" s="212">
        <v>5</v>
      </c>
      <c r="B32" s="212"/>
      <c r="C32" s="89" t="s">
        <v>31</v>
      </c>
      <c r="D32" s="213">
        <v>709232.88699999999</v>
      </c>
      <c r="E32" s="214">
        <v>8.090385821268157</v>
      </c>
      <c r="F32" s="215">
        <v>84.302798159441934</v>
      </c>
      <c r="G32" s="216"/>
    </row>
    <row r="33" spans="1:7" s="21" customFormat="1" ht="14.1" customHeight="1">
      <c r="A33" s="212">
        <v>6</v>
      </c>
      <c r="B33" s="212"/>
      <c r="C33" s="89" t="s">
        <v>35</v>
      </c>
      <c r="D33" s="213">
        <v>570811.12100000004</v>
      </c>
      <c r="E33" s="214">
        <v>6.5113762835994695</v>
      </c>
      <c r="F33" s="215">
        <v>90.814174443041409</v>
      </c>
      <c r="G33" s="216"/>
    </row>
    <row r="34" spans="1:7" s="21" customFormat="1" ht="14.1" customHeight="1">
      <c r="A34" s="212">
        <v>7</v>
      </c>
      <c r="B34" s="212"/>
      <c r="C34" s="89" t="s">
        <v>36</v>
      </c>
      <c r="D34" s="213">
        <v>443072.21</v>
      </c>
      <c r="E34" s="214">
        <v>5.0542285775052438</v>
      </c>
      <c r="F34" s="215">
        <v>95.868403020546651</v>
      </c>
      <c r="G34" s="216"/>
    </row>
    <row r="35" spans="1:7" s="21" customFormat="1" ht="14.1" customHeight="1">
      <c r="A35" s="212">
        <v>8</v>
      </c>
      <c r="B35" s="212"/>
      <c r="C35" s="89" t="s">
        <v>32</v>
      </c>
      <c r="D35" s="213">
        <v>325355.67599999998</v>
      </c>
      <c r="E35" s="214">
        <v>3.711408475590777</v>
      </c>
      <c r="F35" s="215">
        <v>99.579811496137424</v>
      </c>
      <c r="G35" s="216"/>
    </row>
    <row r="36" spans="1:7" s="21" customFormat="1" ht="14.1" customHeight="1">
      <c r="A36" s="212">
        <v>9</v>
      </c>
      <c r="B36" s="212"/>
      <c r="C36" s="89" t="s">
        <v>37</v>
      </c>
      <c r="D36" s="213">
        <v>36835.264999999999</v>
      </c>
      <c r="E36" s="214">
        <v>0.42018850386256157</v>
      </c>
      <c r="F36" s="215">
        <v>99.999999999999986</v>
      </c>
      <c r="G36" s="216"/>
    </row>
    <row r="37" spans="1:7" s="21" customFormat="1" ht="14.1" customHeight="1">
      <c r="A37" s="212">
        <v>10</v>
      </c>
      <c r="B37" s="212"/>
      <c r="C37" s="89" t="s">
        <v>34</v>
      </c>
      <c r="D37" s="213">
        <v>0</v>
      </c>
      <c r="E37" s="214" t="s">
        <v>67</v>
      </c>
      <c r="F37" s="215" t="s">
        <v>67</v>
      </c>
      <c r="G37" s="216"/>
    </row>
    <row r="38" spans="1:7" s="221" customFormat="1" ht="6.75" customHeight="1">
      <c r="A38" s="217"/>
      <c r="B38" s="217"/>
      <c r="C38" s="217"/>
      <c r="D38" s="218"/>
      <c r="E38" s="219"/>
      <c r="F38" s="219"/>
      <c r="G38" s="216"/>
    </row>
    <row r="39" spans="1:7" s="76" customFormat="1" ht="9.75" customHeight="1">
      <c r="D39" s="223"/>
      <c r="E39" s="223"/>
      <c r="F39" s="216"/>
    </row>
    <row r="40" spans="1:7" s="76" customFormat="1" ht="12.75" customHeight="1">
      <c r="A40" s="203" t="s">
        <v>374</v>
      </c>
      <c r="B40" s="203"/>
      <c r="C40" s="224"/>
      <c r="D40" s="224"/>
      <c r="E40" s="224"/>
      <c r="F40" s="224"/>
    </row>
    <row r="41" spans="1:7" s="76" customFormat="1" ht="6.95" customHeight="1" thickBot="1"/>
    <row r="42" spans="1:7" s="76" customFormat="1" ht="12.2" customHeight="1">
      <c r="A42" s="205" t="s">
        <v>1</v>
      </c>
      <c r="B42" s="205"/>
      <c r="C42" s="205"/>
      <c r="D42" s="206" t="s">
        <v>369</v>
      </c>
      <c r="E42" s="207" t="s">
        <v>370</v>
      </c>
      <c r="F42" s="207" t="s">
        <v>371</v>
      </c>
    </row>
    <row r="43" spans="1:7" s="76" customFormat="1" ht="12.2" customHeight="1">
      <c r="A43" s="208"/>
      <c r="B43" s="208"/>
      <c r="C43" s="208"/>
      <c r="D43" s="209"/>
      <c r="E43" s="210" t="s">
        <v>372</v>
      </c>
      <c r="F43" s="210" t="s">
        <v>373</v>
      </c>
    </row>
    <row r="44" spans="1:7" s="76" customFormat="1" ht="6" customHeight="1">
      <c r="A44" s="21"/>
      <c r="B44" s="21"/>
      <c r="C44" s="21"/>
      <c r="D44" s="211"/>
      <c r="E44" s="212"/>
      <c r="F44" s="212"/>
    </row>
    <row r="45" spans="1:7" s="21" customFormat="1" ht="14.1" customHeight="1">
      <c r="A45" s="212">
        <v>1</v>
      </c>
      <c r="B45" s="212"/>
      <c r="C45" s="89" t="s">
        <v>29</v>
      </c>
      <c r="D45" s="213">
        <v>894859.48499999999</v>
      </c>
      <c r="E45" s="226">
        <v>27.568884209938826</v>
      </c>
      <c r="F45" s="215">
        <v>27.568884209938826</v>
      </c>
      <c r="G45" s="216"/>
    </row>
    <row r="46" spans="1:7" s="21" customFormat="1" ht="14.1" customHeight="1">
      <c r="A46" s="212">
        <v>2</v>
      </c>
      <c r="B46" s="212"/>
      <c r="C46" s="89" t="s">
        <v>28</v>
      </c>
      <c r="D46" s="213">
        <v>714447.21600000001</v>
      </c>
      <c r="E46" s="226">
        <v>22.01073230175032</v>
      </c>
      <c r="F46" s="215">
        <v>49.579616511689146</v>
      </c>
      <c r="G46" s="216"/>
    </row>
    <row r="47" spans="1:7" s="21" customFormat="1" ht="14.1" customHeight="1">
      <c r="A47" s="212">
        <v>3</v>
      </c>
      <c r="B47" s="212"/>
      <c r="C47" s="89" t="s">
        <v>30</v>
      </c>
      <c r="D47" s="213">
        <v>406620.701</v>
      </c>
      <c r="E47" s="226">
        <v>12.5271947284921</v>
      </c>
      <c r="F47" s="215">
        <v>62.106811240181244</v>
      </c>
      <c r="G47" s="216"/>
    </row>
    <row r="48" spans="1:7" s="21" customFormat="1" ht="14.1" customHeight="1">
      <c r="A48" s="212">
        <v>4</v>
      </c>
      <c r="B48" s="212"/>
      <c r="C48" s="89" t="s">
        <v>31</v>
      </c>
      <c r="D48" s="213">
        <v>342748.20500000002</v>
      </c>
      <c r="E48" s="226">
        <v>10.55940707474244</v>
      </c>
      <c r="F48" s="215">
        <v>72.666218314923682</v>
      </c>
      <c r="G48" s="216"/>
    </row>
    <row r="49" spans="1:7" s="21" customFormat="1" ht="14.1" customHeight="1">
      <c r="A49" s="212">
        <v>5</v>
      </c>
      <c r="B49" s="212"/>
      <c r="C49" s="89" t="s">
        <v>34</v>
      </c>
      <c r="D49" s="213">
        <v>318981.05</v>
      </c>
      <c r="E49" s="226">
        <v>9.8271871506337174</v>
      </c>
      <c r="F49" s="215">
        <v>82.493405465557402</v>
      </c>
      <c r="G49" s="216"/>
    </row>
    <row r="50" spans="1:7" s="21" customFormat="1" ht="14.1" customHeight="1">
      <c r="A50" s="212">
        <v>6</v>
      </c>
      <c r="B50" s="212"/>
      <c r="C50" s="89" t="s">
        <v>33</v>
      </c>
      <c r="D50" s="213">
        <v>312140.31900000002</v>
      </c>
      <c r="E50" s="226">
        <v>9.6164375033297755</v>
      </c>
      <c r="F50" s="215">
        <v>92.109842968887179</v>
      </c>
      <c r="G50" s="216"/>
    </row>
    <row r="51" spans="1:7" s="21" customFormat="1" ht="14.1" customHeight="1">
      <c r="A51" s="212">
        <v>7</v>
      </c>
      <c r="B51" s="212"/>
      <c r="C51" s="89" t="s">
        <v>37</v>
      </c>
      <c r="D51" s="213">
        <v>119018.28200000001</v>
      </c>
      <c r="E51" s="226">
        <v>3.6667223070489627</v>
      </c>
      <c r="F51" s="215">
        <v>95.776565275936136</v>
      </c>
      <c r="G51" s="216"/>
    </row>
    <row r="52" spans="1:7" s="21" customFormat="1" ht="14.1" customHeight="1">
      <c r="A52" s="212">
        <v>8</v>
      </c>
      <c r="B52" s="212"/>
      <c r="C52" s="89" t="s">
        <v>35</v>
      </c>
      <c r="D52" s="213">
        <v>70651.827000000005</v>
      </c>
      <c r="E52" s="226">
        <v>2.1766456862036052</v>
      </c>
      <c r="F52" s="215">
        <v>97.953210962139735</v>
      </c>
      <c r="G52" s="216"/>
    </row>
    <row r="53" spans="1:7" s="21" customFormat="1" ht="14.1" customHeight="1">
      <c r="A53" s="212">
        <v>9</v>
      </c>
      <c r="B53" s="212"/>
      <c r="C53" s="89" t="s">
        <v>32</v>
      </c>
      <c r="D53" s="213">
        <v>47059.796999999999</v>
      </c>
      <c r="E53" s="226">
        <v>1.4498210235054128</v>
      </c>
      <c r="F53" s="215">
        <v>99.403031985645143</v>
      </c>
      <c r="G53" s="216"/>
    </row>
    <row r="54" spans="1:7" s="21" customFormat="1" ht="14.1" customHeight="1">
      <c r="A54" s="212">
        <v>10</v>
      </c>
      <c r="B54" s="212"/>
      <c r="C54" s="89" t="s">
        <v>36</v>
      </c>
      <c r="D54" s="213">
        <v>19377.008000000002</v>
      </c>
      <c r="E54" s="226">
        <v>0.59696801435485525</v>
      </c>
      <c r="F54" s="215">
        <v>100</v>
      </c>
      <c r="G54" s="216"/>
    </row>
    <row r="55" spans="1:7" ht="4.5" customHeight="1">
      <c r="A55" s="227"/>
      <c r="B55" s="227"/>
      <c r="C55" s="227"/>
      <c r="D55" s="218"/>
      <c r="E55" s="227"/>
      <c r="F55" s="227"/>
    </row>
    <row r="56" spans="1:7" ht="13.5">
      <c r="A56" s="228" t="s">
        <v>375</v>
      </c>
      <c r="B56" s="26"/>
      <c r="C56" s="15"/>
      <c r="D56" s="229"/>
      <c r="E56" s="15"/>
      <c r="F56" s="15"/>
    </row>
    <row r="57" spans="1:7" ht="13.5">
      <c r="A57" s="95"/>
      <c r="B57" s="15"/>
      <c r="C57" s="15"/>
      <c r="D57" s="230"/>
      <c r="E57" s="15"/>
      <c r="F57" s="15"/>
    </row>
  </sheetData>
  <mergeCells count="6">
    <mergeCell ref="A8:C9"/>
    <mergeCell ref="D8:D9"/>
    <mergeCell ref="A25:C26"/>
    <mergeCell ref="D25:D26"/>
    <mergeCell ref="A42:C43"/>
    <mergeCell ref="D42:D43"/>
  </mergeCells>
  <hyperlinks>
    <hyperlink ref="A1" location="Índice!A1" display="Volver al Índice" xr:uid="{D3B5B411-947D-447E-9C49-92862E4ED8AA}"/>
  </hyperlinks>
  <printOptions horizontalCentered="1" verticalCentered="1"/>
  <pageMargins left="0.98425196850393704" right="0.98425196850393704" top="1.1417322834645669" bottom="1.1417322834645669" header="0.59055118110236227" footer="0.59055118110236227"/>
  <pageSetup paperSize="9" scale="78" fitToWidth="0" fitToHeight="0"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63B44-DB8F-4526-85D9-165C67284172}">
  <dimension ref="A1:T60"/>
  <sheetViews>
    <sheetView showGridLines="0" zoomScaleNormal="100" workbookViewId="0"/>
  </sheetViews>
  <sheetFormatPr baseColWidth="10" defaultColWidth="13.140625" defaultRowHeight="12.75"/>
  <cols>
    <col min="1" max="1" width="4" style="7" customWidth="1"/>
    <col min="2" max="2" width="1.7109375" style="7" customWidth="1"/>
    <col min="3" max="3" width="21.85546875" style="7" customWidth="1"/>
    <col min="4" max="4" width="13.7109375" style="7" bestFit="1" customWidth="1"/>
    <col min="5" max="6" width="10.85546875" style="7" customWidth="1"/>
    <col min="7" max="7" width="2.140625" style="7" customWidth="1"/>
    <col min="8" max="8" width="4" style="7" customWidth="1"/>
    <col min="9" max="9" width="1.140625" style="7" customWidth="1"/>
    <col min="10" max="10" width="21.7109375" style="7" customWidth="1"/>
    <col min="11" max="11" width="13.7109375" style="7" bestFit="1" customWidth="1"/>
    <col min="12" max="12" width="10.85546875" style="7" customWidth="1"/>
    <col min="13" max="13" width="12" style="7" customWidth="1"/>
    <col min="14" max="14" width="1.7109375" style="7" customWidth="1"/>
    <col min="15" max="15" width="2.85546875" style="7" customWidth="1"/>
    <col min="16" max="16" width="1.28515625" style="7" customWidth="1"/>
    <col min="17" max="17" width="20" style="7" customWidth="1"/>
    <col min="18" max="20" width="10.85546875" style="7" customWidth="1"/>
    <col min="21" max="16384" width="13.140625" style="7"/>
  </cols>
  <sheetData>
    <row r="1" spans="1:20">
      <c r="A1" s="1183" t="s">
        <v>1064</v>
      </c>
    </row>
    <row r="2" spans="1:20" s="231" customFormat="1" ht="24.95" customHeight="1">
      <c r="A2" s="70" t="s">
        <v>376</v>
      </c>
      <c r="B2" s="70"/>
      <c r="C2" s="70"/>
      <c r="D2" s="70"/>
      <c r="E2" s="70"/>
      <c r="F2" s="70"/>
      <c r="G2" s="70"/>
      <c r="H2" s="70"/>
      <c r="I2" s="70"/>
      <c r="J2" s="70"/>
      <c r="K2" s="70"/>
      <c r="L2" s="70"/>
      <c r="M2" s="70"/>
      <c r="N2" s="70"/>
      <c r="O2" s="70"/>
      <c r="P2" s="70"/>
      <c r="Q2" s="70"/>
      <c r="R2" s="70"/>
      <c r="S2" s="70"/>
      <c r="T2" s="70"/>
    </row>
    <row r="3" spans="1:20" s="232" customFormat="1" ht="18" customHeight="1">
      <c r="A3" s="72">
        <v>45473</v>
      </c>
      <c r="B3" s="72"/>
      <c r="C3" s="72"/>
      <c r="D3" s="72"/>
      <c r="E3" s="72"/>
      <c r="F3" s="72"/>
      <c r="G3" s="72"/>
      <c r="H3" s="72"/>
      <c r="I3" s="72"/>
      <c r="J3" s="72"/>
      <c r="K3" s="72"/>
      <c r="L3" s="72"/>
      <c r="M3" s="72"/>
      <c r="N3" s="72"/>
      <c r="O3" s="72"/>
      <c r="P3" s="72"/>
      <c r="Q3" s="72"/>
      <c r="R3" s="72"/>
      <c r="S3" s="72"/>
      <c r="T3" s="72"/>
    </row>
    <row r="4" spans="1:20" s="233" customFormat="1" ht="18" customHeight="1">
      <c r="A4" s="74" t="s">
        <v>70</v>
      </c>
      <c r="B4" s="74"/>
      <c r="C4" s="74"/>
      <c r="D4" s="74"/>
      <c r="E4" s="74"/>
      <c r="F4" s="74"/>
      <c r="G4" s="74"/>
      <c r="H4" s="74"/>
      <c r="I4" s="74"/>
      <c r="J4" s="74"/>
      <c r="K4" s="74"/>
      <c r="L4" s="74"/>
      <c r="M4" s="74"/>
      <c r="N4" s="74"/>
      <c r="O4" s="74"/>
      <c r="P4" s="74"/>
      <c r="Q4" s="74"/>
      <c r="R4" s="74"/>
      <c r="S4" s="74"/>
      <c r="T4" s="74"/>
    </row>
    <row r="5" spans="1:20" s="234" customFormat="1" ht="9.75" customHeight="1"/>
    <row r="6" spans="1:20" s="235" customFormat="1" ht="12" customHeight="1">
      <c r="A6" s="203" t="s">
        <v>377</v>
      </c>
      <c r="B6" s="203"/>
      <c r="C6" s="203"/>
      <c r="D6" s="203"/>
      <c r="E6" s="203"/>
      <c r="F6" s="203"/>
      <c r="H6" s="203" t="s">
        <v>360</v>
      </c>
      <c r="I6" s="203"/>
      <c r="J6" s="203"/>
      <c r="K6" s="203"/>
      <c r="L6" s="203"/>
      <c r="M6" s="203"/>
      <c r="Q6" s="236" t="s">
        <v>378</v>
      </c>
      <c r="R6" s="236"/>
      <c r="S6" s="236"/>
      <c r="T6" s="236"/>
    </row>
    <row r="7" spans="1:20" s="234" customFormat="1" ht="9" customHeight="1" thickBot="1"/>
    <row r="8" spans="1:20" s="238" customFormat="1" ht="12.95" customHeight="1">
      <c r="A8" s="106" t="s">
        <v>1</v>
      </c>
      <c r="B8" s="106"/>
      <c r="C8" s="237"/>
      <c r="D8" s="237" t="s">
        <v>369</v>
      </c>
      <c r="E8" s="206" t="s">
        <v>379</v>
      </c>
      <c r="F8" s="206" t="s">
        <v>380</v>
      </c>
      <c r="G8" s="78"/>
      <c r="H8" s="106" t="s">
        <v>1</v>
      </c>
      <c r="I8" s="106"/>
      <c r="J8" s="237"/>
      <c r="K8" s="237" t="s">
        <v>369</v>
      </c>
      <c r="L8" s="206" t="s">
        <v>379</v>
      </c>
      <c r="M8" s="206" t="s">
        <v>380</v>
      </c>
      <c r="N8" s="78"/>
      <c r="O8" s="106" t="s">
        <v>1</v>
      </c>
      <c r="P8" s="106"/>
      <c r="Q8" s="237"/>
      <c r="R8" s="237" t="s">
        <v>369</v>
      </c>
      <c r="S8" s="206" t="s">
        <v>379</v>
      </c>
      <c r="T8" s="206" t="s">
        <v>380</v>
      </c>
    </row>
    <row r="9" spans="1:20" s="238" customFormat="1" ht="12.95" customHeight="1">
      <c r="A9" s="239"/>
      <c r="B9" s="239"/>
      <c r="C9" s="239"/>
      <c r="D9" s="239"/>
      <c r="E9" s="209" t="s">
        <v>381</v>
      </c>
      <c r="F9" s="209" t="s">
        <v>382</v>
      </c>
      <c r="G9" s="78"/>
      <c r="H9" s="239"/>
      <c r="I9" s="239"/>
      <c r="J9" s="239"/>
      <c r="K9" s="239"/>
      <c r="L9" s="209" t="s">
        <v>381</v>
      </c>
      <c r="M9" s="209" t="s">
        <v>382</v>
      </c>
      <c r="N9" s="78"/>
      <c r="O9" s="239"/>
      <c r="P9" s="239"/>
      <c r="Q9" s="239"/>
      <c r="R9" s="239"/>
      <c r="S9" s="209" t="s">
        <v>381</v>
      </c>
      <c r="T9" s="209" t="s">
        <v>382</v>
      </c>
    </row>
    <row r="10" spans="1:20" s="234" customFormat="1" ht="4.5" customHeight="1">
      <c r="A10" s="21"/>
      <c r="B10" s="21"/>
      <c r="C10" s="29"/>
      <c r="D10" s="29"/>
      <c r="E10" s="110"/>
      <c r="F10" s="110"/>
      <c r="G10" s="21"/>
      <c r="H10" s="29"/>
      <c r="I10" s="29"/>
      <c r="J10" s="29"/>
      <c r="K10" s="29"/>
      <c r="L10" s="110"/>
      <c r="M10" s="110"/>
      <c r="N10" s="21"/>
      <c r="O10" s="21"/>
      <c r="P10" s="21"/>
      <c r="Q10" s="29"/>
      <c r="R10" s="29"/>
      <c r="S10" s="110"/>
      <c r="T10" s="110"/>
    </row>
    <row r="11" spans="1:20" s="21" customFormat="1" ht="9.9499999999999993" customHeight="1">
      <c r="A11" s="212">
        <v>1</v>
      </c>
      <c r="B11" s="211"/>
      <c r="C11" s="89" t="s">
        <v>34</v>
      </c>
      <c r="D11" s="186">
        <v>2858.8969999999999</v>
      </c>
      <c r="E11" s="240">
        <v>84.83781712948813</v>
      </c>
      <c r="F11" s="241">
        <v>84.83781712948813</v>
      </c>
      <c r="H11" s="212">
        <v>1</v>
      </c>
      <c r="I11" s="211"/>
      <c r="J11" s="89" t="s">
        <v>34</v>
      </c>
      <c r="K11" s="186">
        <v>25172.022000000001</v>
      </c>
      <c r="L11" s="240">
        <v>96.763990787670181</v>
      </c>
      <c r="M11" s="241">
        <v>96.763990787670181</v>
      </c>
      <c r="O11" s="212">
        <v>1</v>
      </c>
      <c r="P11" s="211"/>
      <c r="Q11" s="89" t="s">
        <v>34</v>
      </c>
      <c r="R11" s="186">
        <v>183660.37783000001</v>
      </c>
      <c r="S11" s="240">
        <v>73.892151450662965</v>
      </c>
      <c r="T11" s="241">
        <v>73.892151450662965</v>
      </c>
    </row>
    <row r="12" spans="1:20" s="21" customFormat="1" ht="9.9499999999999993" customHeight="1">
      <c r="A12" s="212">
        <v>2</v>
      </c>
      <c r="B12" s="211"/>
      <c r="C12" s="89" t="s">
        <v>35</v>
      </c>
      <c r="D12" s="186">
        <v>510.94099999999997</v>
      </c>
      <c r="E12" s="240">
        <v>15.162182870511876</v>
      </c>
      <c r="F12" s="241">
        <v>100</v>
      </c>
      <c r="H12" s="212">
        <v>2</v>
      </c>
      <c r="I12" s="211"/>
      <c r="J12" s="89" t="s">
        <v>35</v>
      </c>
      <c r="K12" s="186">
        <v>841.81</v>
      </c>
      <c r="L12" s="240">
        <v>3.2360092123298094</v>
      </c>
      <c r="M12" s="241">
        <v>99.999999999999986</v>
      </c>
      <c r="O12" s="212">
        <v>2</v>
      </c>
      <c r="P12" s="211"/>
      <c r="Q12" s="89" t="s">
        <v>35</v>
      </c>
      <c r="R12" s="186">
        <v>32725.827410000002</v>
      </c>
      <c r="S12" s="240">
        <v>13.166594906857366</v>
      </c>
      <c r="T12" s="241">
        <v>87.058746357520334</v>
      </c>
    </row>
    <row r="13" spans="1:20" s="21" customFormat="1" ht="9.9499999999999993" customHeight="1">
      <c r="A13" s="212">
        <v>3</v>
      </c>
      <c r="B13" s="211"/>
      <c r="C13" s="89" t="s">
        <v>36</v>
      </c>
      <c r="D13" s="186" t="s">
        <v>67</v>
      </c>
      <c r="E13" s="240" t="s">
        <v>67</v>
      </c>
      <c r="F13" s="241" t="s">
        <v>67</v>
      </c>
      <c r="H13" s="212">
        <v>3</v>
      </c>
      <c r="I13" s="211"/>
      <c r="J13" s="89" t="s">
        <v>36</v>
      </c>
      <c r="K13" s="186" t="s">
        <v>67</v>
      </c>
      <c r="L13" s="240" t="s">
        <v>67</v>
      </c>
      <c r="M13" s="241" t="s">
        <v>67</v>
      </c>
      <c r="O13" s="212">
        <v>3</v>
      </c>
      <c r="P13" s="211"/>
      <c r="Q13" s="89" t="s">
        <v>29</v>
      </c>
      <c r="R13" s="186">
        <v>9542.2699200000006</v>
      </c>
      <c r="S13" s="240">
        <v>3.8391451789585243</v>
      </c>
      <c r="T13" s="241">
        <v>90.897891536478852</v>
      </c>
    </row>
    <row r="14" spans="1:20" s="21" customFormat="1" ht="9.9499999999999993" customHeight="1">
      <c r="A14" s="212">
        <v>4</v>
      </c>
      <c r="B14" s="211"/>
      <c r="C14" s="89" t="s">
        <v>32</v>
      </c>
      <c r="D14" s="186" t="s">
        <v>67</v>
      </c>
      <c r="E14" s="240" t="s">
        <v>67</v>
      </c>
      <c r="F14" s="241" t="s">
        <v>67</v>
      </c>
      <c r="H14" s="212">
        <v>4</v>
      </c>
      <c r="I14" s="211"/>
      <c r="J14" s="89" t="s">
        <v>31</v>
      </c>
      <c r="K14" s="186" t="s">
        <v>67</v>
      </c>
      <c r="L14" s="240" t="s">
        <v>67</v>
      </c>
      <c r="M14" s="241" t="s">
        <v>67</v>
      </c>
      <c r="O14" s="212">
        <v>4</v>
      </c>
      <c r="P14" s="211"/>
      <c r="Q14" s="89" t="s">
        <v>33</v>
      </c>
      <c r="R14" s="186">
        <v>6123.9200599999995</v>
      </c>
      <c r="S14" s="240">
        <v>2.4638391464277918</v>
      </c>
      <c r="T14" s="241">
        <v>93.361730682906639</v>
      </c>
    </row>
    <row r="15" spans="1:20" s="21" customFormat="1" ht="9.9499999999999993" customHeight="1">
      <c r="A15" s="212">
        <v>5</v>
      </c>
      <c r="B15" s="211"/>
      <c r="C15" s="89" t="s">
        <v>30</v>
      </c>
      <c r="D15" s="186" t="s">
        <v>67</v>
      </c>
      <c r="E15" s="240" t="s">
        <v>67</v>
      </c>
      <c r="F15" s="241" t="s">
        <v>67</v>
      </c>
      <c r="H15" s="212">
        <v>5</v>
      </c>
      <c r="I15" s="211"/>
      <c r="J15" s="89" t="s">
        <v>32</v>
      </c>
      <c r="K15" s="186" t="s">
        <v>67</v>
      </c>
      <c r="L15" s="240" t="s">
        <v>67</v>
      </c>
      <c r="M15" s="241" t="s">
        <v>67</v>
      </c>
      <c r="O15" s="212">
        <v>5</v>
      </c>
      <c r="P15" s="211"/>
      <c r="Q15" s="89" t="s">
        <v>30</v>
      </c>
      <c r="R15" s="186">
        <v>5407.3479100000004</v>
      </c>
      <c r="S15" s="240">
        <v>2.1755403938131268</v>
      </c>
      <c r="T15" s="241">
        <v>95.537271076719762</v>
      </c>
    </row>
    <row r="16" spans="1:20" s="21" customFormat="1" ht="9.9499999999999993" customHeight="1">
      <c r="A16" s="212">
        <v>6</v>
      </c>
      <c r="B16" s="211"/>
      <c r="C16" s="89" t="s">
        <v>29</v>
      </c>
      <c r="D16" s="186" t="s">
        <v>67</v>
      </c>
      <c r="E16" s="240" t="s">
        <v>67</v>
      </c>
      <c r="F16" s="241" t="s">
        <v>67</v>
      </c>
      <c r="H16" s="212">
        <v>6</v>
      </c>
      <c r="I16" s="211"/>
      <c r="J16" s="89" t="s">
        <v>33</v>
      </c>
      <c r="K16" s="186" t="s">
        <v>67</v>
      </c>
      <c r="L16" s="240" t="s">
        <v>67</v>
      </c>
      <c r="M16" s="241" t="s">
        <v>67</v>
      </c>
      <c r="O16" s="212">
        <v>6</v>
      </c>
      <c r="P16" s="211"/>
      <c r="Q16" s="89" t="s">
        <v>383</v>
      </c>
      <c r="R16" s="186">
        <v>5168.5453600000001</v>
      </c>
      <c r="S16" s="240">
        <v>2.0794628707246265</v>
      </c>
      <c r="T16" s="241">
        <v>97.616733947444388</v>
      </c>
    </row>
    <row r="17" spans="1:20" s="21" customFormat="1" ht="9.9499999999999993" customHeight="1">
      <c r="A17" s="212">
        <v>7</v>
      </c>
      <c r="B17" s="211"/>
      <c r="C17" s="89" t="s">
        <v>28</v>
      </c>
      <c r="D17" s="186" t="s">
        <v>67</v>
      </c>
      <c r="E17" s="240" t="s">
        <v>67</v>
      </c>
      <c r="F17" s="241" t="s">
        <v>67</v>
      </c>
      <c r="H17" s="212">
        <v>7</v>
      </c>
      <c r="I17" s="211"/>
      <c r="J17" s="89" t="s">
        <v>30</v>
      </c>
      <c r="K17" s="186" t="s">
        <v>67</v>
      </c>
      <c r="L17" s="240" t="s">
        <v>67</v>
      </c>
      <c r="M17" s="241" t="s">
        <v>67</v>
      </c>
      <c r="O17" s="212">
        <v>7</v>
      </c>
      <c r="P17" s="211"/>
      <c r="Q17" s="89" t="s">
        <v>37</v>
      </c>
      <c r="R17" s="186">
        <v>2479.0892999999996</v>
      </c>
      <c r="S17" s="240">
        <v>0.99741296505922572</v>
      </c>
      <c r="T17" s="241">
        <v>98.614146912503614</v>
      </c>
    </row>
    <row r="18" spans="1:20" s="21" customFormat="1" ht="9.9499999999999993" customHeight="1">
      <c r="A18" s="212">
        <v>8</v>
      </c>
      <c r="B18" s="211"/>
      <c r="C18" s="89" t="s">
        <v>31</v>
      </c>
      <c r="D18" s="186" t="s">
        <v>67</v>
      </c>
      <c r="E18" s="240" t="s">
        <v>67</v>
      </c>
      <c r="F18" s="241" t="s">
        <v>67</v>
      </c>
      <c r="H18" s="212">
        <v>8</v>
      </c>
      <c r="I18" s="211"/>
      <c r="J18" s="89" t="s">
        <v>29</v>
      </c>
      <c r="K18" s="186" t="s">
        <v>67</v>
      </c>
      <c r="L18" s="240" t="s">
        <v>67</v>
      </c>
      <c r="M18" s="241" t="s">
        <v>67</v>
      </c>
      <c r="O18" s="212">
        <v>8</v>
      </c>
      <c r="P18" s="211"/>
      <c r="Q18" s="89" t="s">
        <v>28</v>
      </c>
      <c r="R18" s="186">
        <v>2130.6939500000003</v>
      </c>
      <c r="S18" s="240">
        <v>0.85724292799910606</v>
      </c>
      <c r="T18" s="241">
        <v>99.471389840502724</v>
      </c>
    </row>
    <row r="19" spans="1:20" s="21" customFormat="1" ht="9.9499999999999993" customHeight="1">
      <c r="A19" s="212">
        <v>9</v>
      </c>
      <c r="B19" s="211"/>
      <c r="C19" s="89" t="s">
        <v>33</v>
      </c>
      <c r="D19" s="186" t="s">
        <v>67</v>
      </c>
      <c r="E19" s="240" t="s">
        <v>67</v>
      </c>
      <c r="F19" s="241" t="s">
        <v>67</v>
      </c>
      <c r="H19" s="212">
        <v>9</v>
      </c>
      <c r="I19" s="211"/>
      <c r="J19" s="89" t="s">
        <v>28</v>
      </c>
      <c r="K19" s="186" t="s">
        <v>67</v>
      </c>
      <c r="L19" s="240" t="s">
        <v>67</v>
      </c>
      <c r="M19" s="241" t="s">
        <v>67</v>
      </c>
      <c r="O19" s="212">
        <v>9</v>
      </c>
      <c r="P19" s="211"/>
      <c r="Q19" s="89" t="s">
        <v>31</v>
      </c>
      <c r="R19" s="186">
        <v>1046.83781</v>
      </c>
      <c r="S19" s="240">
        <v>0.4211746644254431</v>
      </c>
      <c r="T19" s="241">
        <v>99.89256450492816</v>
      </c>
    </row>
    <row r="20" spans="1:20" s="21" customFormat="1" ht="9.9499999999999993" customHeight="1">
      <c r="A20" s="212">
        <v>10</v>
      </c>
      <c r="B20" s="211"/>
      <c r="C20" s="89" t="s">
        <v>37</v>
      </c>
      <c r="D20" s="186" t="s">
        <v>67</v>
      </c>
      <c r="E20" s="240" t="s">
        <v>67</v>
      </c>
      <c r="F20" s="241" t="s">
        <v>67</v>
      </c>
      <c r="H20" s="212">
        <v>10</v>
      </c>
      <c r="I20" s="211"/>
      <c r="J20" s="89" t="s">
        <v>37</v>
      </c>
      <c r="K20" s="186" t="s">
        <v>67</v>
      </c>
      <c r="L20" s="240" t="s">
        <v>67</v>
      </c>
      <c r="M20" s="241" t="s">
        <v>67</v>
      </c>
      <c r="O20" s="212">
        <v>10</v>
      </c>
      <c r="P20" s="211"/>
      <c r="Q20" s="89" t="s">
        <v>32</v>
      </c>
      <c r="R20" s="186">
        <v>267.03300999999999</v>
      </c>
      <c r="S20" s="240">
        <v>0.1074354950718354</v>
      </c>
      <c r="T20" s="241">
        <v>100</v>
      </c>
    </row>
    <row r="21" spans="1:20" s="246" customFormat="1" ht="6.75" customHeight="1">
      <c r="A21" s="242"/>
      <c r="B21" s="242"/>
      <c r="C21" s="243"/>
      <c r="D21" s="244"/>
      <c r="E21" s="245"/>
      <c r="F21" s="245"/>
      <c r="G21" s="234"/>
      <c r="H21" s="242"/>
      <c r="I21" s="242"/>
      <c r="J21" s="243"/>
      <c r="K21" s="244"/>
      <c r="L21" s="242"/>
      <c r="M21" s="245"/>
      <c r="O21" s="247"/>
      <c r="P21" s="247"/>
      <c r="Q21" s="243"/>
      <c r="R21" s="244"/>
      <c r="S21" s="248"/>
      <c r="T21" s="248"/>
    </row>
    <row r="22" spans="1:20" s="234" customFormat="1" ht="13.5" customHeight="1">
      <c r="D22" s="249"/>
    </row>
    <row r="23" spans="1:20" s="235" customFormat="1" ht="12" customHeight="1">
      <c r="A23" s="203" t="s">
        <v>362</v>
      </c>
      <c r="B23" s="203"/>
      <c r="C23" s="203"/>
      <c r="D23" s="203"/>
      <c r="E23" s="203"/>
      <c r="F23" s="203"/>
      <c r="H23" s="203" t="s">
        <v>384</v>
      </c>
      <c r="I23" s="203"/>
      <c r="J23" s="203"/>
      <c r="K23" s="203"/>
      <c r="L23" s="203"/>
      <c r="M23" s="203"/>
      <c r="O23" s="203" t="s">
        <v>385</v>
      </c>
      <c r="P23" s="203"/>
      <c r="Q23" s="203"/>
      <c r="R23" s="203"/>
      <c r="S23" s="203"/>
      <c r="T23" s="203"/>
    </row>
    <row r="24" spans="1:20" s="234" customFormat="1" ht="9" customHeight="1" thickBot="1"/>
    <row r="25" spans="1:20" s="238" customFormat="1" ht="12.95" customHeight="1">
      <c r="A25" s="106" t="s">
        <v>1</v>
      </c>
      <c r="B25" s="106"/>
      <c r="C25" s="237"/>
      <c r="D25" s="237" t="s">
        <v>369</v>
      </c>
      <c r="E25" s="206" t="s">
        <v>379</v>
      </c>
      <c r="F25" s="206" t="s">
        <v>380</v>
      </c>
      <c r="G25" s="78"/>
      <c r="H25" s="106" t="s">
        <v>1</v>
      </c>
      <c r="I25" s="106"/>
      <c r="J25" s="237"/>
      <c r="K25" s="237" t="s">
        <v>369</v>
      </c>
      <c r="L25" s="206" t="s">
        <v>379</v>
      </c>
      <c r="M25" s="206" t="s">
        <v>380</v>
      </c>
      <c r="N25" s="78"/>
      <c r="O25" s="106" t="s">
        <v>1</v>
      </c>
      <c r="P25" s="106"/>
      <c r="Q25" s="237"/>
      <c r="R25" s="237" t="s">
        <v>369</v>
      </c>
      <c r="S25" s="206" t="s">
        <v>379</v>
      </c>
      <c r="T25" s="206" t="s">
        <v>380</v>
      </c>
    </row>
    <row r="26" spans="1:20" s="234" customFormat="1" ht="12.95" customHeight="1">
      <c r="A26" s="239"/>
      <c r="B26" s="239"/>
      <c r="C26" s="239"/>
      <c r="D26" s="239"/>
      <c r="E26" s="209" t="s">
        <v>381</v>
      </c>
      <c r="F26" s="209" t="s">
        <v>382</v>
      </c>
      <c r="G26" s="78"/>
      <c r="H26" s="239"/>
      <c r="I26" s="239"/>
      <c r="J26" s="239"/>
      <c r="K26" s="239"/>
      <c r="L26" s="209" t="s">
        <v>381</v>
      </c>
      <c r="M26" s="209" t="s">
        <v>382</v>
      </c>
      <c r="N26" s="78"/>
      <c r="O26" s="239"/>
      <c r="P26" s="239"/>
      <c r="Q26" s="239"/>
      <c r="R26" s="239"/>
      <c r="S26" s="209" t="s">
        <v>381</v>
      </c>
      <c r="T26" s="209" t="s">
        <v>382</v>
      </c>
    </row>
    <row r="27" spans="1:20" s="234" customFormat="1" ht="5.25" customHeight="1">
      <c r="A27" s="21"/>
      <c r="B27" s="21"/>
      <c r="C27" s="29"/>
      <c r="D27" s="29"/>
      <c r="E27" s="110"/>
      <c r="F27" s="110"/>
      <c r="G27" s="21"/>
      <c r="H27" s="29"/>
      <c r="I27" s="29"/>
      <c r="J27" s="29"/>
      <c r="K27" s="29"/>
      <c r="L27" s="110"/>
      <c r="M27" s="110"/>
      <c r="N27" s="21"/>
      <c r="O27" s="29"/>
      <c r="P27" s="29"/>
      <c r="Q27" s="29"/>
      <c r="R27" s="29"/>
      <c r="S27" s="110"/>
      <c r="T27" s="110"/>
    </row>
    <row r="28" spans="1:20" s="21" customFormat="1" ht="9.9499999999999993" customHeight="1">
      <c r="A28" s="212">
        <v>1</v>
      </c>
      <c r="B28" s="211"/>
      <c r="C28" s="89" t="s">
        <v>386</v>
      </c>
      <c r="D28" s="186">
        <v>1603295.8030000001</v>
      </c>
      <c r="E28" s="240">
        <v>41.241078793450313</v>
      </c>
      <c r="F28" s="241">
        <v>41.241078793450313</v>
      </c>
      <c r="H28" s="212">
        <v>1</v>
      </c>
      <c r="I28" s="211"/>
      <c r="J28" s="89" t="s">
        <v>29</v>
      </c>
      <c r="K28" s="186">
        <v>1767808.20572</v>
      </c>
      <c r="L28" s="240">
        <v>56.177017020126272</v>
      </c>
      <c r="M28" s="241">
        <v>56.177017020126272</v>
      </c>
      <c r="O28" s="212">
        <v>1</v>
      </c>
      <c r="P28" s="211"/>
      <c r="Q28" s="89" t="s">
        <v>31</v>
      </c>
      <c r="R28" s="186">
        <v>273922.64137999999</v>
      </c>
      <c r="S28" s="240">
        <v>86.48039035098995</v>
      </c>
      <c r="T28" s="241">
        <v>86.48039035098995</v>
      </c>
    </row>
    <row r="29" spans="1:20" s="21" customFormat="1" ht="9.9499999999999993" customHeight="1">
      <c r="A29" s="212">
        <v>2</v>
      </c>
      <c r="B29" s="211"/>
      <c r="C29" s="89" t="s">
        <v>30</v>
      </c>
      <c r="D29" s="186">
        <v>1182485.014</v>
      </c>
      <c r="E29" s="240">
        <v>30.416693877198526</v>
      </c>
      <c r="F29" s="241">
        <v>71.657772670648839</v>
      </c>
      <c r="H29" s="212">
        <v>2</v>
      </c>
      <c r="I29" s="211"/>
      <c r="J29" s="89" t="s">
        <v>30</v>
      </c>
      <c r="K29" s="186">
        <v>734884.51934</v>
      </c>
      <c r="L29" s="240">
        <v>23.352997240996707</v>
      </c>
      <c r="M29" s="241">
        <v>79.530014261122972</v>
      </c>
      <c r="O29" s="212">
        <v>2</v>
      </c>
      <c r="P29" s="211"/>
      <c r="Q29" s="89" t="s">
        <v>28</v>
      </c>
      <c r="R29" s="186">
        <v>25430.821039999999</v>
      </c>
      <c r="S29" s="240">
        <v>8.0287898780679026</v>
      </c>
      <c r="T29" s="241">
        <v>94.509180229057847</v>
      </c>
    </row>
    <row r="30" spans="1:20" s="21" customFormat="1" ht="9.9499999999999993" customHeight="1">
      <c r="A30" s="212">
        <v>3</v>
      </c>
      <c r="B30" s="211"/>
      <c r="C30" s="89" t="s">
        <v>35</v>
      </c>
      <c r="D30" s="186">
        <v>325714.68699999998</v>
      </c>
      <c r="E30" s="240">
        <v>8.378257490362186</v>
      </c>
      <c r="F30" s="241">
        <v>80.036030161011027</v>
      </c>
      <c r="H30" s="212">
        <v>3</v>
      </c>
      <c r="I30" s="211"/>
      <c r="J30" s="89" t="s">
        <v>36</v>
      </c>
      <c r="K30" s="186">
        <v>173924.37011000002</v>
      </c>
      <c r="L30" s="240">
        <v>5.5269300528587735</v>
      </c>
      <c r="M30" s="241">
        <v>85.056944313981745</v>
      </c>
      <c r="O30" s="212">
        <v>3</v>
      </c>
      <c r="P30" s="211"/>
      <c r="Q30" s="89" t="s">
        <v>36</v>
      </c>
      <c r="R30" s="186">
        <v>17266.280260000003</v>
      </c>
      <c r="S30" s="240">
        <v>5.4511545641930121</v>
      </c>
      <c r="T30" s="241">
        <v>99.960334793250865</v>
      </c>
    </row>
    <row r="31" spans="1:20" s="21" customFormat="1" ht="9.9499999999999993" customHeight="1">
      <c r="A31" s="212">
        <v>4</v>
      </c>
      <c r="B31" s="211"/>
      <c r="C31" s="89" t="s">
        <v>34</v>
      </c>
      <c r="D31" s="186">
        <v>298899.80200000003</v>
      </c>
      <c r="E31" s="240">
        <v>7.6885065516688682</v>
      </c>
      <c r="F31" s="241">
        <v>87.724536712679893</v>
      </c>
      <c r="H31" s="212">
        <v>4</v>
      </c>
      <c r="I31" s="211"/>
      <c r="J31" s="89" t="s">
        <v>35</v>
      </c>
      <c r="K31" s="186">
        <v>173566.50993999999</v>
      </c>
      <c r="L31" s="240">
        <v>5.5155580517582754</v>
      </c>
      <c r="M31" s="241">
        <v>90.572502365740021</v>
      </c>
      <c r="O31" s="212">
        <v>4</v>
      </c>
      <c r="P31" s="211"/>
      <c r="Q31" s="89" t="s">
        <v>30</v>
      </c>
      <c r="R31" s="186">
        <v>125.63771000000001</v>
      </c>
      <c r="S31" s="240">
        <v>3.9665206749126283E-2</v>
      </c>
      <c r="T31" s="241">
        <v>99.999999999999986</v>
      </c>
    </row>
    <row r="32" spans="1:20" s="21" customFormat="1" ht="9.9499999999999993" customHeight="1">
      <c r="A32" s="212">
        <v>5</v>
      </c>
      <c r="B32" s="211"/>
      <c r="C32" s="89" t="s">
        <v>37</v>
      </c>
      <c r="D32" s="186">
        <v>156614.46</v>
      </c>
      <c r="E32" s="240">
        <v>4.0285449964803979</v>
      </c>
      <c r="F32" s="241">
        <v>91.753081709160284</v>
      </c>
      <c r="H32" s="212">
        <v>5</v>
      </c>
      <c r="I32" s="211"/>
      <c r="J32" s="89" t="s">
        <v>37</v>
      </c>
      <c r="K32" s="186">
        <v>143875.74684000001</v>
      </c>
      <c r="L32" s="240">
        <v>4.5720515680727836</v>
      </c>
      <c r="M32" s="241">
        <v>95.144553933812801</v>
      </c>
      <c r="O32" s="212">
        <v>5</v>
      </c>
      <c r="P32" s="211"/>
      <c r="Q32" s="89" t="s">
        <v>29</v>
      </c>
      <c r="R32" s="186" t="s">
        <v>67</v>
      </c>
      <c r="S32" s="240" t="s">
        <v>67</v>
      </c>
      <c r="T32" s="241" t="s">
        <v>67</v>
      </c>
    </row>
    <row r="33" spans="1:20" s="21" customFormat="1" ht="9.9499999999999993" customHeight="1">
      <c r="A33" s="212">
        <v>6</v>
      </c>
      <c r="B33" s="211"/>
      <c r="C33" s="89" t="s">
        <v>36</v>
      </c>
      <c r="D33" s="186">
        <v>153689.394</v>
      </c>
      <c r="E33" s="240">
        <v>3.9533044344104913</v>
      </c>
      <c r="F33" s="241">
        <v>95.706386143570782</v>
      </c>
      <c r="H33" s="212">
        <v>6</v>
      </c>
      <c r="I33" s="211"/>
      <c r="J33" s="89" t="s">
        <v>31</v>
      </c>
      <c r="K33" s="186">
        <v>71178.395550000001</v>
      </c>
      <c r="L33" s="240">
        <v>2.2618912647535026</v>
      </c>
      <c r="M33" s="241">
        <v>97.406445198566303</v>
      </c>
      <c r="O33" s="212">
        <v>6</v>
      </c>
      <c r="P33" s="211"/>
      <c r="Q33" s="89" t="s">
        <v>32</v>
      </c>
      <c r="R33" s="186" t="s">
        <v>67</v>
      </c>
      <c r="S33" s="240" t="s">
        <v>67</v>
      </c>
      <c r="T33" s="241" t="s">
        <v>67</v>
      </c>
    </row>
    <row r="34" spans="1:20" s="21" customFormat="1" ht="9.9499999999999993" customHeight="1">
      <c r="A34" s="212">
        <v>7</v>
      </c>
      <c r="B34" s="211"/>
      <c r="C34" s="89" t="s">
        <v>31</v>
      </c>
      <c r="D34" s="186">
        <v>79941.86</v>
      </c>
      <c r="E34" s="240">
        <v>2.0563195768279412</v>
      </c>
      <c r="F34" s="241">
        <v>97.762705720398728</v>
      </c>
      <c r="H34" s="212">
        <v>7</v>
      </c>
      <c r="I34" s="211"/>
      <c r="J34" s="89" t="s">
        <v>32</v>
      </c>
      <c r="K34" s="186">
        <v>51849.290649999995</v>
      </c>
      <c r="L34" s="240">
        <v>1.6476552568892573</v>
      </c>
      <c r="M34" s="241">
        <v>99.054100455455554</v>
      </c>
      <c r="O34" s="212">
        <v>7</v>
      </c>
      <c r="P34" s="211"/>
      <c r="Q34" s="89" t="s">
        <v>33</v>
      </c>
      <c r="R34" s="186" t="s">
        <v>67</v>
      </c>
      <c r="S34" s="240" t="s">
        <v>67</v>
      </c>
      <c r="T34" s="241" t="s">
        <v>67</v>
      </c>
    </row>
    <row r="35" spans="1:20" s="21" customFormat="1" ht="9.9499999999999993" customHeight="1">
      <c r="A35" s="212">
        <v>8</v>
      </c>
      <c r="B35" s="211"/>
      <c r="C35" s="89" t="s">
        <v>32</v>
      </c>
      <c r="D35" s="186">
        <v>79499.625</v>
      </c>
      <c r="E35" s="240">
        <v>2.044944103602043</v>
      </c>
      <c r="F35" s="241">
        <v>99.807649824000777</v>
      </c>
      <c r="H35" s="212">
        <v>8</v>
      </c>
      <c r="I35" s="211"/>
      <c r="J35" s="89" t="s">
        <v>34</v>
      </c>
      <c r="K35" s="186">
        <v>24525.069609999999</v>
      </c>
      <c r="L35" s="240">
        <v>0.77935222183201602</v>
      </c>
      <c r="M35" s="241">
        <v>99.833452677287568</v>
      </c>
      <c r="O35" s="212">
        <v>8</v>
      </c>
      <c r="P35" s="211"/>
      <c r="Q35" s="89" t="s">
        <v>34</v>
      </c>
      <c r="R35" s="186" t="s">
        <v>67</v>
      </c>
      <c r="S35" s="240" t="s">
        <v>67</v>
      </c>
      <c r="T35" s="241" t="s">
        <v>67</v>
      </c>
    </row>
    <row r="36" spans="1:20" s="21" customFormat="1" ht="9.9499999999999993" customHeight="1">
      <c r="A36" s="212">
        <v>9</v>
      </c>
      <c r="B36" s="211"/>
      <c r="C36" s="89" t="s">
        <v>28</v>
      </c>
      <c r="D36" s="186">
        <v>7477.8410000000003</v>
      </c>
      <c r="E36" s="240">
        <v>0.19235017599924029</v>
      </c>
      <c r="F36" s="241">
        <v>100.00000000000001</v>
      </c>
      <c r="H36" s="212">
        <v>9</v>
      </c>
      <c r="I36" s="211"/>
      <c r="J36" s="89" t="s">
        <v>28</v>
      </c>
      <c r="K36" s="186">
        <v>5240.9995999999992</v>
      </c>
      <c r="L36" s="240">
        <v>0.16654732271239847</v>
      </c>
      <c r="M36" s="241">
        <v>99.999999999999972</v>
      </c>
      <c r="O36" s="212">
        <v>9</v>
      </c>
      <c r="P36" s="211"/>
      <c r="Q36" s="89" t="s">
        <v>35</v>
      </c>
      <c r="R36" s="186" t="s">
        <v>67</v>
      </c>
      <c r="S36" s="240" t="s">
        <v>67</v>
      </c>
      <c r="T36" s="241" t="s">
        <v>67</v>
      </c>
    </row>
    <row r="37" spans="1:20" s="21" customFormat="1" ht="9.9499999999999993" customHeight="1">
      <c r="A37" s="212">
        <v>10</v>
      </c>
      <c r="B37" s="211"/>
      <c r="C37" s="89" t="s">
        <v>33</v>
      </c>
      <c r="D37" s="186" t="s">
        <v>67</v>
      </c>
      <c r="E37" s="240" t="s">
        <v>67</v>
      </c>
      <c r="F37" s="241" t="s">
        <v>67</v>
      </c>
      <c r="H37" s="212">
        <v>10</v>
      </c>
      <c r="I37" s="211"/>
      <c r="J37" s="89" t="s">
        <v>33</v>
      </c>
      <c r="K37" s="186" t="s">
        <v>67</v>
      </c>
      <c r="L37" s="240" t="s">
        <v>67</v>
      </c>
      <c r="M37" s="241" t="s">
        <v>67</v>
      </c>
      <c r="O37" s="212">
        <v>10</v>
      </c>
      <c r="P37" s="211"/>
      <c r="Q37" s="89" t="s">
        <v>37</v>
      </c>
      <c r="R37" s="186" t="s">
        <v>67</v>
      </c>
      <c r="S37" s="240" t="s">
        <v>67</v>
      </c>
      <c r="T37" s="241" t="s">
        <v>67</v>
      </c>
    </row>
    <row r="38" spans="1:20" s="234" customFormat="1" ht="7.5" customHeight="1">
      <c r="A38" s="217"/>
      <c r="B38" s="217"/>
      <c r="C38" s="250"/>
      <c r="D38" s="251"/>
      <c r="E38" s="252"/>
      <c r="F38" s="252"/>
      <c r="G38" s="21"/>
      <c r="H38" s="217"/>
      <c r="I38" s="217"/>
      <c r="J38" s="250"/>
      <c r="K38" s="253"/>
      <c r="L38" s="252"/>
      <c r="M38" s="217"/>
      <c r="N38" s="21"/>
      <c r="O38" s="217"/>
      <c r="P38" s="217"/>
      <c r="Q38" s="250"/>
      <c r="R38" s="253"/>
      <c r="S38" s="252"/>
      <c r="T38" s="217"/>
    </row>
    <row r="39" spans="1:20" s="254" customFormat="1" ht="11.25" customHeight="1">
      <c r="A39" s="120"/>
      <c r="B39" s="120"/>
      <c r="D39" s="255"/>
      <c r="E39" s="256"/>
      <c r="F39" s="255"/>
      <c r="G39" s="25"/>
    </row>
    <row r="40" spans="1:20" ht="16.5">
      <c r="A40" s="203" t="s">
        <v>387</v>
      </c>
      <c r="B40" s="203"/>
      <c r="C40" s="203"/>
      <c r="D40" s="203"/>
      <c r="E40" s="203"/>
      <c r="F40" s="203"/>
      <c r="H40" s="203" t="s">
        <v>388</v>
      </c>
      <c r="I40" s="203"/>
      <c r="J40" s="203"/>
      <c r="K40" s="203"/>
      <c r="L40" s="203"/>
      <c r="M40" s="203"/>
    </row>
    <row r="41" spans="1:20" ht="14.25" thickBot="1">
      <c r="A41" s="234"/>
      <c r="B41" s="234"/>
      <c r="C41" s="234"/>
      <c r="D41" s="234"/>
      <c r="E41" s="234"/>
      <c r="F41" s="234"/>
      <c r="H41" s="234"/>
      <c r="I41" s="234"/>
      <c r="J41" s="234"/>
      <c r="K41" s="234"/>
      <c r="L41" s="234"/>
      <c r="M41" s="234"/>
      <c r="Q41" s="257"/>
    </row>
    <row r="42" spans="1:20" ht="13.5">
      <c r="A42" s="106" t="s">
        <v>1</v>
      </c>
      <c r="B42" s="106"/>
      <c r="C42" s="237"/>
      <c r="D42" s="237" t="s">
        <v>369</v>
      </c>
      <c r="E42" s="206" t="s">
        <v>379</v>
      </c>
      <c r="F42" s="206" t="s">
        <v>380</v>
      </c>
      <c r="G42" s="94"/>
      <c r="H42" s="106" t="s">
        <v>1</v>
      </c>
      <c r="I42" s="106"/>
      <c r="J42" s="237"/>
      <c r="K42" s="237" t="s">
        <v>369</v>
      </c>
      <c r="L42" s="206" t="s">
        <v>379</v>
      </c>
      <c r="M42" s="206" t="s">
        <v>380</v>
      </c>
      <c r="N42" s="15"/>
      <c r="O42" s="15"/>
      <c r="P42" s="15"/>
      <c r="Q42" s="15"/>
      <c r="R42" s="15"/>
      <c r="S42" s="15"/>
      <c r="T42" s="15"/>
    </row>
    <row r="43" spans="1:20" ht="13.5">
      <c r="A43" s="239"/>
      <c r="B43" s="239"/>
      <c r="C43" s="239"/>
      <c r="D43" s="239"/>
      <c r="E43" s="209" t="s">
        <v>381</v>
      </c>
      <c r="F43" s="209" t="s">
        <v>382</v>
      </c>
      <c r="G43" s="94"/>
      <c r="H43" s="239"/>
      <c r="I43" s="239"/>
      <c r="J43" s="239"/>
      <c r="K43" s="239"/>
      <c r="L43" s="209" t="s">
        <v>381</v>
      </c>
      <c r="M43" s="209" t="s">
        <v>382</v>
      </c>
      <c r="N43" s="15"/>
      <c r="O43" s="15"/>
      <c r="P43" s="15"/>
      <c r="Q43" s="15"/>
      <c r="R43" s="15"/>
      <c r="S43" s="15"/>
      <c r="T43" s="15"/>
    </row>
    <row r="44" spans="1:20" ht="13.5">
      <c r="A44" s="21"/>
      <c r="B44" s="21"/>
      <c r="C44" s="29"/>
      <c r="D44" s="29"/>
      <c r="E44" s="110"/>
      <c r="F44" s="110"/>
      <c r="G44" s="15"/>
      <c r="H44" s="21"/>
      <c r="I44" s="21"/>
      <c r="J44" s="29"/>
      <c r="K44" s="29"/>
      <c r="L44" s="110"/>
      <c r="M44" s="110"/>
      <c r="N44" s="15"/>
      <c r="O44" s="15"/>
      <c r="P44" s="15"/>
      <c r="Q44" s="15"/>
      <c r="R44" s="15"/>
      <c r="S44" s="15"/>
      <c r="T44" s="15"/>
    </row>
    <row r="45" spans="1:20" ht="9.9499999999999993" customHeight="1">
      <c r="A45" s="212">
        <v>1</v>
      </c>
      <c r="B45" s="211"/>
      <c r="C45" s="89" t="s">
        <v>33</v>
      </c>
      <c r="D45" s="186">
        <v>1041442.59153</v>
      </c>
      <c r="E45" s="240">
        <v>90.115309141629439</v>
      </c>
      <c r="F45" s="241">
        <v>90.115309141629439</v>
      </c>
      <c r="G45" s="15"/>
      <c r="H45" s="212">
        <v>1</v>
      </c>
      <c r="I45" s="211"/>
      <c r="J45" s="89" t="s">
        <v>28</v>
      </c>
      <c r="K45" s="186">
        <v>2338728.1944899997</v>
      </c>
      <c r="L45" s="240">
        <v>41.366909536887874</v>
      </c>
      <c r="M45" s="241">
        <v>41.366909536887874</v>
      </c>
      <c r="N45" s="15"/>
      <c r="O45" s="15"/>
      <c r="P45" s="15"/>
      <c r="Q45" s="15"/>
      <c r="R45" s="15"/>
      <c r="S45" s="15"/>
      <c r="T45" s="15"/>
    </row>
    <row r="46" spans="1:20" ht="9.9499999999999993" customHeight="1">
      <c r="A46" s="212">
        <v>2</v>
      </c>
      <c r="B46" s="211"/>
      <c r="C46" s="89" t="s">
        <v>28</v>
      </c>
      <c r="D46" s="186">
        <v>114235.17448999999</v>
      </c>
      <c r="E46" s="240">
        <v>9.8846908583705559</v>
      </c>
      <c r="F46" s="241">
        <v>100</v>
      </c>
      <c r="G46" s="15"/>
      <c r="H46" s="212">
        <v>2</v>
      </c>
      <c r="I46" s="211"/>
      <c r="J46" s="89" t="s">
        <v>34</v>
      </c>
      <c r="K46" s="186">
        <v>962727.88471999997</v>
      </c>
      <c r="L46" s="240">
        <v>17.028518923096239</v>
      </c>
      <c r="M46" s="241">
        <v>58.395428459984117</v>
      </c>
      <c r="N46" s="15"/>
      <c r="O46" s="15"/>
      <c r="P46" s="15"/>
    </row>
    <row r="47" spans="1:20" ht="9.9499999999999993" customHeight="1">
      <c r="A47" s="212">
        <v>3</v>
      </c>
      <c r="B47" s="211"/>
      <c r="C47" s="89" t="s">
        <v>31</v>
      </c>
      <c r="D47" s="186" t="s">
        <v>67</v>
      </c>
      <c r="E47" s="240" t="s">
        <v>67</v>
      </c>
      <c r="F47" s="241" t="s">
        <v>67</v>
      </c>
      <c r="G47" s="15"/>
      <c r="H47" s="212">
        <v>3</v>
      </c>
      <c r="I47" s="211"/>
      <c r="J47" s="89" t="s">
        <v>31</v>
      </c>
      <c r="K47" s="186">
        <v>825080.30333999998</v>
      </c>
      <c r="L47" s="240">
        <v>14.59383880065492</v>
      </c>
      <c r="M47" s="241">
        <v>72.989267260639039</v>
      </c>
      <c r="N47" s="15"/>
      <c r="O47" s="15"/>
      <c r="P47" s="15"/>
      <c r="Q47" s="15"/>
      <c r="R47" s="15"/>
      <c r="S47" s="15"/>
      <c r="T47" s="15"/>
    </row>
    <row r="48" spans="1:20" ht="9.9499999999999993" customHeight="1">
      <c r="A48" s="212">
        <v>4</v>
      </c>
      <c r="B48" s="211"/>
      <c r="C48" s="89" t="s">
        <v>29</v>
      </c>
      <c r="D48" s="186" t="s">
        <v>67</v>
      </c>
      <c r="E48" s="240" t="s">
        <v>67</v>
      </c>
      <c r="F48" s="241" t="s">
        <v>67</v>
      </c>
      <c r="G48" s="15"/>
      <c r="H48" s="212">
        <v>4</v>
      </c>
      <c r="I48" s="211"/>
      <c r="J48" s="89" t="s">
        <v>29</v>
      </c>
      <c r="K48" s="186">
        <v>579294.21913999994</v>
      </c>
      <c r="L48" s="240">
        <v>10.246428642227132</v>
      </c>
      <c r="M48" s="241">
        <v>83.235695902866169</v>
      </c>
      <c r="N48" s="15"/>
      <c r="O48" s="15"/>
      <c r="P48" s="15"/>
      <c r="Q48" s="15"/>
      <c r="R48" s="15"/>
      <c r="S48" s="15"/>
      <c r="T48" s="15"/>
    </row>
    <row r="49" spans="1:20" ht="9.9499999999999993" customHeight="1">
      <c r="A49" s="212">
        <v>5</v>
      </c>
      <c r="B49" s="211"/>
      <c r="C49" s="89" t="s">
        <v>30</v>
      </c>
      <c r="D49" s="186" t="s">
        <v>67</v>
      </c>
      <c r="E49" s="240" t="s">
        <v>67</v>
      </c>
      <c r="F49" s="241" t="s">
        <v>67</v>
      </c>
      <c r="G49" s="15"/>
      <c r="H49" s="212">
        <v>5</v>
      </c>
      <c r="I49" s="211"/>
      <c r="J49" s="89" t="s">
        <v>33</v>
      </c>
      <c r="K49" s="186">
        <v>472599.77356</v>
      </c>
      <c r="L49" s="240">
        <v>8.359240772856646</v>
      </c>
      <c r="M49" s="241">
        <v>91.59493667572282</v>
      </c>
      <c r="N49" s="15"/>
      <c r="O49" s="15"/>
      <c r="P49" s="15"/>
      <c r="Q49" s="15"/>
      <c r="R49" s="15"/>
      <c r="S49" s="15"/>
      <c r="T49" s="15"/>
    </row>
    <row r="50" spans="1:20" ht="9.9499999999999993" customHeight="1">
      <c r="A50" s="212">
        <v>6</v>
      </c>
      <c r="B50" s="211"/>
      <c r="C50" s="89" t="s">
        <v>32</v>
      </c>
      <c r="D50" s="186" t="s">
        <v>67</v>
      </c>
      <c r="E50" s="240" t="s">
        <v>67</v>
      </c>
      <c r="F50" s="241" t="s">
        <v>67</v>
      </c>
      <c r="G50" s="15"/>
      <c r="H50" s="212">
        <v>6</v>
      </c>
      <c r="I50" s="211"/>
      <c r="J50" s="89" t="s">
        <v>30</v>
      </c>
      <c r="K50" s="186">
        <v>292867.22093000001</v>
      </c>
      <c r="L50" s="240">
        <v>5.1801709420845956</v>
      </c>
      <c r="M50" s="241">
        <v>96.775107617807421</v>
      </c>
      <c r="N50" s="15"/>
      <c r="O50" s="15"/>
      <c r="P50" s="15"/>
      <c r="Q50" s="15"/>
      <c r="R50" s="15"/>
      <c r="S50" s="15"/>
      <c r="T50" s="15"/>
    </row>
    <row r="51" spans="1:20" ht="9.9499999999999993" customHeight="1">
      <c r="A51" s="212">
        <v>7</v>
      </c>
      <c r="B51" s="211"/>
      <c r="C51" s="89" t="s">
        <v>34</v>
      </c>
      <c r="D51" s="186" t="s">
        <v>67</v>
      </c>
      <c r="E51" s="240" t="s">
        <v>67</v>
      </c>
      <c r="F51" s="241" t="s">
        <v>67</v>
      </c>
      <c r="G51" s="15"/>
      <c r="H51" s="212">
        <v>7</v>
      </c>
      <c r="I51" s="211"/>
      <c r="J51" s="89" t="s">
        <v>32</v>
      </c>
      <c r="K51" s="186">
        <v>113012.07472</v>
      </c>
      <c r="L51" s="240">
        <v>1.9989327030530413</v>
      </c>
      <c r="M51" s="241">
        <v>98.774040320860465</v>
      </c>
      <c r="N51" s="15"/>
      <c r="O51" s="15"/>
      <c r="P51" s="15"/>
      <c r="Q51" s="15"/>
      <c r="R51" s="15"/>
      <c r="S51" s="15"/>
      <c r="T51" s="15"/>
    </row>
    <row r="52" spans="1:20" ht="9.9499999999999993" customHeight="1">
      <c r="A52" s="212">
        <v>8</v>
      </c>
      <c r="B52" s="211"/>
      <c r="C52" s="89" t="s">
        <v>35</v>
      </c>
      <c r="D52" s="186" t="s">
        <v>67</v>
      </c>
      <c r="E52" s="240" t="s">
        <v>67</v>
      </c>
      <c r="F52" s="241" t="s">
        <v>67</v>
      </c>
      <c r="G52" s="15"/>
      <c r="H52" s="212">
        <v>8</v>
      </c>
      <c r="I52" s="211"/>
      <c r="J52" s="89" t="s">
        <v>35</v>
      </c>
      <c r="K52" s="186">
        <v>47136.653450000005</v>
      </c>
      <c r="L52" s="240">
        <v>0.83374275118062324</v>
      </c>
      <c r="M52" s="241">
        <v>99.607783072041087</v>
      </c>
      <c r="N52" s="15"/>
      <c r="O52" s="15"/>
      <c r="P52" s="15"/>
      <c r="Q52" s="15"/>
      <c r="R52" s="15"/>
      <c r="S52" s="15"/>
      <c r="T52" s="15"/>
    </row>
    <row r="53" spans="1:20" ht="9.9499999999999993" customHeight="1">
      <c r="A53" s="212">
        <v>9</v>
      </c>
      <c r="B53" s="211"/>
      <c r="C53" s="89" t="s">
        <v>36</v>
      </c>
      <c r="D53" s="186" t="s">
        <v>67</v>
      </c>
      <c r="E53" s="240" t="s">
        <v>67</v>
      </c>
      <c r="F53" s="241" t="s">
        <v>67</v>
      </c>
      <c r="G53" s="15"/>
      <c r="H53" s="212">
        <v>9</v>
      </c>
      <c r="I53" s="211"/>
      <c r="J53" s="89" t="s">
        <v>36</v>
      </c>
      <c r="K53" s="186">
        <v>22174.457750000001</v>
      </c>
      <c r="L53" s="240">
        <v>0.3922169279589256</v>
      </c>
      <c r="M53" s="241">
        <v>100.00000000000001</v>
      </c>
      <c r="N53" s="15"/>
      <c r="O53" s="15"/>
      <c r="P53" s="15"/>
      <c r="Q53" s="15"/>
      <c r="R53" s="15"/>
      <c r="S53" s="15"/>
      <c r="T53" s="15"/>
    </row>
    <row r="54" spans="1:20" ht="9.9499999999999993" customHeight="1">
      <c r="A54" s="212">
        <v>10</v>
      </c>
      <c r="B54" s="211"/>
      <c r="C54" s="89" t="s">
        <v>37</v>
      </c>
      <c r="D54" s="186" t="s">
        <v>67</v>
      </c>
      <c r="E54" s="240" t="s">
        <v>67</v>
      </c>
      <c r="F54" s="241" t="s">
        <v>67</v>
      </c>
      <c r="G54" s="15"/>
      <c r="H54" s="212">
        <v>10</v>
      </c>
      <c r="I54" s="211"/>
      <c r="J54" s="89" t="s">
        <v>37</v>
      </c>
      <c r="K54" s="186" t="s">
        <v>67</v>
      </c>
      <c r="L54" s="240" t="s">
        <v>67</v>
      </c>
      <c r="M54" s="241" t="s">
        <v>67</v>
      </c>
      <c r="N54" s="15"/>
      <c r="O54" s="15"/>
      <c r="P54" s="15"/>
      <c r="Q54" s="15"/>
      <c r="R54" s="15"/>
      <c r="S54" s="15"/>
      <c r="T54" s="15"/>
    </row>
    <row r="55" spans="1:20" ht="6.75" customHeight="1">
      <c r="A55" s="217"/>
      <c r="B55" s="217"/>
      <c r="C55" s="250"/>
      <c r="D55" s="251"/>
      <c r="E55" s="252"/>
      <c r="F55" s="252"/>
      <c r="G55" s="15"/>
      <c r="H55" s="217"/>
      <c r="I55" s="217"/>
      <c r="J55" s="250"/>
      <c r="K55" s="251"/>
      <c r="L55" s="252"/>
      <c r="M55" s="252"/>
      <c r="N55" s="15"/>
      <c r="O55" s="15"/>
      <c r="P55" s="15"/>
      <c r="Q55" s="15"/>
      <c r="R55" s="15"/>
      <c r="S55" s="15"/>
      <c r="T55" s="15"/>
    </row>
    <row r="56" spans="1:20" ht="13.5">
      <c r="A56" s="15" t="s">
        <v>389</v>
      </c>
      <c r="B56" s="26"/>
      <c r="C56" s="15"/>
      <c r="D56" s="15"/>
      <c r="E56" s="15"/>
      <c r="F56" s="15"/>
      <c r="G56" s="15"/>
      <c r="H56" s="15"/>
      <c r="I56" s="15"/>
      <c r="J56" s="15"/>
      <c r="K56" s="15"/>
      <c r="L56" s="15"/>
      <c r="M56" s="15"/>
      <c r="N56" s="15"/>
      <c r="O56" s="15"/>
      <c r="P56" s="15"/>
      <c r="Q56" s="258"/>
      <c r="R56" s="15"/>
      <c r="S56" s="15"/>
      <c r="T56" s="15"/>
    </row>
    <row r="57" spans="1:20" ht="13.5">
      <c r="A57" s="15" t="s">
        <v>390</v>
      </c>
      <c r="B57" s="16"/>
      <c r="C57" s="15"/>
      <c r="D57" s="15"/>
      <c r="E57" s="15"/>
      <c r="F57" s="15"/>
      <c r="G57" s="15"/>
      <c r="H57" s="15"/>
      <c r="I57" s="15"/>
      <c r="J57" s="15"/>
      <c r="K57" s="15"/>
      <c r="L57" s="15"/>
      <c r="M57" s="15"/>
      <c r="N57" s="15"/>
      <c r="O57" s="15"/>
      <c r="P57" s="15"/>
      <c r="Q57" s="15"/>
      <c r="R57" s="15"/>
      <c r="S57" s="15"/>
      <c r="T57" s="15"/>
    </row>
    <row r="58" spans="1:20" ht="13.5">
      <c r="A58" s="15" t="s">
        <v>367</v>
      </c>
      <c r="B58" s="15"/>
      <c r="C58" s="15"/>
      <c r="D58" s="15"/>
      <c r="E58" s="15"/>
      <c r="F58" s="15"/>
      <c r="G58" s="15"/>
      <c r="H58" s="15"/>
      <c r="I58" s="15"/>
      <c r="J58" s="15"/>
      <c r="K58" s="15"/>
      <c r="L58" s="15"/>
      <c r="M58" s="15"/>
      <c r="N58" s="15"/>
      <c r="O58" s="15"/>
      <c r="P58" s="15"/>
      <c r="Q58" s="15"/>
      <c r="R58" s="15"/>
      <c r="S58" s="15"/>
      <c r="T58" s="15"/>
    </row>
    <row r="59" spans="1:20" ht="13.5">
      <c r="A59" s="95"/>
      <c r="B59" s="15"/>
      <c r="C59" s="15"/>
      <c r="D59" s="15"/>
      <c r="E59" s="15"/>
      <c r="F59" s="15"/>
      <c r="G59" s="15"/>
      <c r="H59" s="15"/>
      <c r="I59" s="15"/>
      <c r="J59" s="15"/>
      <c r="K59" s="15"/>
      <c r="L59" s="15"/>
      <c r="M59" s="15"/>
      <c r="N59" s="15"/>
      <c r="O59" s="15"/>
      <c r="P59" s="15"/>
      <c r="Q59" s="15"/>
      <c r="R59" s="15"/>
      <c r="S59" s="15"/>
      <c r="T59" s="15"/>
    </row>
    <row r="60" spans="1:20" ht="13.5">
      <c r="A60" s="15"/>
      <c r="B60" s="15"/>
      <c r="C60" s="15"/>
      <c r="D60" s="15"/>
      <c r="E60" s="15"/>
      <c r="F60" s="15"/>
      <c r="G60" s="15"/>
      <c r="H60" s="15"/>
      <c r="I60" s="15"/>
      <c r="J60" s="15"/>
      <c r="K60" s="15"/>
      <c r="L60" s="15"/>
      <c r="M60" s="15"/>
      <c r="N60" s="15"/>
      <c r="O60" s="15"/>
      <c r="P60" s="15"/>
      <c r="Q60" s="15"/>
      <c r="R60" s="15"/>
      <c r="S60" s="15"/>
      <c r="T60" s="15"/>
    </row>
  </sheetData>
  <mergeCells count="36">
    <mergeCell ref="L42:L43"/>
    <mergeCell ref="M42:M43"/>
    <mergeCell ref="A42:C43"/>
    <mergeCell ref="D42:D43"/>
    <mergeCell ref="E42:E43"/>
    <mergeCell ref="F42:F43"/>
    <mergeCell ref="H42:J43"/>
    <mergeCell ref="K42:K43"/>
    <mergeCell ref="L25:L26"/>
    <mergeCell ref="M25:M26"/>
    <mergeCell ref="O25:Q26"/>
    <mergeCell ref="R25:R26"/>
    <mergeCell ref="S25:S26"/>
    <mergeCell ref="T25:T26"/>
    <mergeCell ref="A25:C26"/>
    <mergeCell ref="D25:D26"/>
    <mergeCell ref="E25:E26"/>
    <mergeCell ref="F25:F26"/>
    <mergeCell ref="H25:J26"/>
    <mergeCell ref="K25:K26"/>
    <mergeCell ref="L8:L9"/>
    <mergeCell ref="M8:M9"/>
    <mergeCell ref="O8:Q9"/>
    <mergeCell ref="R8:R9"/>
    <mergeCell ref="S8:S9"/>
    <mergeCell ref="T8:T9"/>
    <mergeCell ref="A2:T2"/>
    <mergeCell ref="A3:T3"/>
    <mergeCell ref="A4:T4"/>
    <mergeCell ref="Q6:T6"/>
    <mergeCell ref="A8:C9"/>
    <mergeCell ref="D8:D9"/>
    <mergeCell ref="E8:E9"/>
    <mergeCell ref="F8:F9"/>
    <mergeCell ref="H8:J9"/>
    <mergeCell ref="K8:K9"/>
  </mergeCells>
  <hyperlinks>
    <hyperlink ref="A57" r:id="rId1" display="Resolución SBS N° 11356-2008" xr:uid="{6C722D43-7FD4-400F-B5F0-D14A1B863215}"/>
    <hyperlink ref="A1" location="Índice!A1" display="Volver al Índice" xr:uid="{01129A95-F7F7-4EE6-A646-8AA6A2C5426E}"/>
  </hyperlinks>
  <printOptions horizontalCentered="1" verticalCentered="1"/>
  <pageMargins left="0.78740157480314965" right="0.78740157480314965" top="0.78740157480314965" bottom="0.78740157480314965" header="0.59055118110236227" footer="0.59055118110236227"/>
  <pageSetup paperSize="9" scale="75" fitToWidth="0" fitToHeight="0" orientation="landscape" r:id="rId2"/>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135B2-FACE-440F-AC9B-33AB7133EA15}">
  <dimension ref="A1:F437"/>
  <sheetViews>
    <sheetView showGridLines="0" zoomScaleNormal="100" workbookViewId="0"/>
  </sheetViews>
  <sheetFormatPr baseColWidth="10" defaultColWidth="13.140625" defaultRowHeight="12.75"/>
  <cols>
    <col min="1" max="1" width="5.140625" style="304" customWidth="1"/>
    <col min="2" max="2" width="1.7109375" style="304" customWidth="1"/>
    <col min="3" max="3" width="34.85546875" style="304" customWidth="1"/>
    <col min="4" max="6" width="24.5703125" style="304" customWidth="1"/>
    <col min="7" max="16384" width="13.140625" style="304"/>
  </cols>
  <sheetData>
    <row r="1" spans="1:6" s="260" customFormat="1" ht="17.100000000000001" customHeight="1">
      <c r="A1" s="1188" t="s">
        <v>1064</v>
      </c>
      <c r="B1" s="259"/>
      <c r="C1" s="259"/>
      <c r="D1" s="259"/>
      <c r="E1" s="259"/>
      <c r="F1" s="259"/>
    </row>
    <row r="2" spans="1:6" s="262" customFormat="1" ht="24" customHeight="1">
      <c r="A2" s="261" t="s">
        <v>391</v>
      </c>
      <c r="B2" s="261"/>
      <c r="C2" s="261"/>
      <c r="D2" s="261"/>
      <c r="E2" s="261"/>
      <c r="F2" s="261"/>
    </row>
    <row r="3" spans="1:6" s="264" customFormat="1" ht="18.95" customHeight="1">
      <c r="A3" s="263">
        <v>45473</v>
      </c>
      <c r="B3" s="263"/>
      <c r="C3" s="263"/>
      <c r="D3" s="263"/>
      <c r="E3" s="263"/>
      <c r="F3" s="263"/>
    </row>
    <row r="4" spans="1:6" s="260" customFormat="1" ht="17.100000000000001" customHeight="1">
      <c r="A4" s="265" t="s">
        <v>70</v>
      </c>
      <c r="B4" s="265"/>
      <c r="C4" s="265"/>
      <c r="D4" s="265"/>
      <c r="E4" s="265"/>
      <c r="F4" s="265"/>
    </row>
    <row r="5" spans="1:6" s="267" customFormat="1" ht="15" customHeight="1">
      <c r="A5" s="266" t="s">
        <v>392</v>
      </c>
      <c r="B5" s="266"/>
      <c r="C5" s="266"/>
      <c r="D5" s="266"/>
      <c r="E5" s="266"/>
      <c r="F5" s="266"/>
    </row>
    <row r="6" spans="1:6" s="268" customFormat="1" ht="6.95" customHeight="1" thickBot="1"/>
    <row r="7" spans="1:6" s="272" customFormat="1" ht="9.9499999999999993" customHeight="1">
      <c r="A7" s="269" t="s">
        <v>1</v>
      </c>
      <c r="B7" s="269"/>
      <c r="C7" s="270"/>
      <c r="D7" s="270" t="s">
        <v>369</v>
      </c>
      <c r="E7" s="271" t="s">
        <v>393</v>
      </c>
      <c r="F7" s="271" t="s">
        <v>394</v>
      </c>
    </row>
    <row r="8" spans="1:6" s="272" customFormat="1" ht="16.5" customHeight="1">
      <c r="A8" s="273"/>
      <c r="B8" s="273"/>
      <c r="C8" s="273"/>
      <c r="D8" s="273"/>
      <c r="E8" s="274" t="s">
        <v>381</v>
      </c>
      <c r="F8" s="274" t="s">
        <v>382</v>
      </c>
    </row>
    <row r="9" spans="1:6" s="272" customFormat="1" ht="8.25" customHeight="1">
      <c r="A9" s="275"/>
      <c r="B9" s="275"/>
      <c r="C9" s="276"/>
      <c r="D9" s="275"/>
      <c r="E9" s="277"/>
      <c r="F9" s="277"/>
    </row>
    <row r="10" spans="1:6" s="283" customFormat="1" ht="12" customHeight="1">
      <c r="A10" s="275">
        <v>1</v>
      </c>
      <c r="B10" s="278"/>
      <c r="C10" s="279" t="s">
        <v>28</v>
      </c>
      <c r="D10" s="280">
        <v>0</v>
      </c>
      <c r="E10" s="281" t="s">
        <v>67</v>
      </c>
      <c r="F10" s="282" t="s">
        <v>67</v>
      </c>
    </row>
    <row r="11" spans="1:6" s="283" customFormat="1" ht="12" customHeight="1">
      <c r="A11" s="275">
        <v>2</v>
      </c>
      <c r="B11" s="278"/>
      <c r="C11" s="279" t="s">
        <v>30</v>
      </c>
      <c r="D11" s="280">
        <v>0</v>
      </c>
      <c r="E11" s="281" t="s">
        <v>67</v>
      </c>
      <c r="F11" s="282" t="s">
        <v>67</v>
      </c>
    </row>
    <row r="12" spans="1:6" s="283" customFormat="1" ht="12" customHeight="1">
      <c r="A12" s="275">
        <v>3</v>
      </c>
      <c r="B12" s="278"/>
      <c r="C12" s="279" t="s">
        <v>29</v>
      </c>
      <c r="D12" s="280">
        <v>0</v>
      </c>
      <c r="E12" s="281" t="s">
        <v>67</v>
      </c>
      <c r="F12" s="282" t="s">
        <v>67</v>
      </c>
    </row>
    <row r="13" spans="1:6" s="283" customFormat="1" ht="12" customHeight="1">
      <c r="A13" s="275">
        <v>4</v>
      </c>
      <c r="B13" s="278"/>
      <c r="C13" s="279" t="s">
        <v>36</v>
      </c>
      <c r="D13" s="280">
        <v>0</v>
      </c>
      <c r="E13" s="281" t="s">
        <v>67</v>
      </c>
      <c r="F13" s="282" t="s">
        <v>67</v>
      </c>
    </row>
    <row r="14" spans="1:6" s="283" customFormat="1" ht="12" customHeight="1">
      <c r="A14" s="275">
        <v>5</v>
      </c>
      <c r="B14" s="278"/>
      <c r="C14" s="279" t="s">
        <v>34</v>
      </c>
      <c r="D14" s="280">
        <v>0</v>
      </c>
      <c r="E14" s="281" t="s">
        <v>67</v>
      </c>
      <c r="F14" s="282" t="s">
        <v>67</v>
      </c>
    </row>
    <row r="15" spans="1:6" s="283" customFormat="1" ht="12" customHeight="1">
      <c r="A15" s="275">
        <v>6</v>
      </c>
      <c r="B15" s="278"/>
      <c r="C15" s="279" t="s">
        <v>33</v>
      </c>
      <c r="D15" s="280">
        <v>0</v>
      </c>
      <c r="E15" s="281" t="s">
        <v>67</v>
      </c>
      <c r="F15" s="282" t="s">
        <v>67</v>
      </c>
    </row>
    <row r="16" spans="1:6" s="283" customFormat="1" ht="12" customHeight="1">
      <c r="A16" s="275">
        <v>7</v>
      </c>
      <c r="B16" s="278"/>
      <c r="C16" s="279" t="s">
        <v>31</v>
      </c>
      <c r="D16" s="280">
        <v>0</v>
      </c>
      <c r="E16" s="281" t="s">
        <v>67</v>
      </c>
      <c r="F16" s="282" t="s">
        <v>67</v>
      </c>
    </row>
    <row r="17" spans="1:6" s="283" customFormat="1" ht="12" customHeight="1">
      <c r="A17" s="275">
        <v>8</v>
      </c>
      <c r="B17" s="278"/>
      <c r="C17" s="279" t="s">
        <v>35</v>
      </c>
      <c r="D17" s="280">
        <v>0</v>
      </c>
      <c r="E17" s="281" t="s">
        <v>67</v>
      </c>
      <c r="F17" s="282" t="s">
        <v>67</v>
      </c>
    </row>
    <row r="18" spans="1:6" s="283" customFormat="1" ht="12" customHeight="1">
      <c r="A18" s="275">
        <v>9</v>
      </c>
      <c r="B18" s="278"/>
      <c r="C18" s="279" t="s">
        <v>32</v>
      </c>
      <c r="D18" s="280">
        <v>0</v>
      </c>
      <c r="E18" s="281" t="s">
        <v>67</v>
      </c>
      <c r="F18" s="282" t="s">
        <v>67</v>
      </c>
    </row>
    <row r="19" spans="1:6" s="283" customFormat="1" ht="12" customHeight="1">
      <c r="A19" s="275">
        <v>10</v>
      </c>
      <c r="B19" s="278"/>
      <c r="C19" s="279" t="s">
        <v>37</v>
      </c>
      <c r="D19" s="280">
        <v>0</v>
      </c>
      <c r="E19" s="281" t="s">
        <v>67</v>
      </c>
      <c r="F19" s="282" t="s">
        <v>67</v>
      </c>
    </row>
    <row r="20" spans="1:6" s="288" customFormat="1" ht="6.75" customHeight="1">
      <c r="A20" s="284"/>
      <c r="B20" s="284"/>
      <c r="C20" s="285"/>
      <c r="D20" s="286"/>
      <c r="E20" s="287"/>
      <c r="F20" s="287"/>
    </row>
    <row r="21" spans="1:6" s="288" customFormat="1" ht="11.85" customHeight="1">
      <c r="C21" s="289"/>
      <c r="D21" s="290"/>
      <c r="E21" s="291"/>
      <c r="F21" s="291"/>
    </row>
    <row r="22" spans="1:6" s="267" customFormat="1" ht="15" customHeight="1">
      <c r="A22" s="266" t="s">
        <v>395</v>
      </c>
      <c r="B22" s="266"/>
      <c r="C22" s="266"/>
      <c r="D22" s="266"/>
      <c r="E22" s="266"/>
      <c r="F22" s="292"/>
    </row>
    <row r="23" spans="1:6" s="268" customFormat="1" ht="6.95" customHeight="1" thickBot="1"/>
    <row r="24" spans="1:6" s="272" customFormat="1" ht="9.9499999999999993" customHeight="1">
      <c r="A24" s="269" t="s">
        <v>1</v>
      </c>
      <c r="B24" s="269"/>
      <c r="C24" s="270"/>
      <c r="D24" s="270" t="s">
        <v>369</v>
      </c>
      <c r="E24" s="271" t="s">
        <v>393</v>
      </c>
      <c r="F24" s="271" t="s">
        <v>394</v>
      </c>
    </row>
    <row r="25" spans="1:6" s="272" customFormat="1" ht="16.5" customHeight="1">
      <c r="A25" s="273"/>
      <c r="B25" s="273"/>
      <c r="C25" s="273"/>
      <c r="D25" s="273"/>
      <c r="E25" s="274" t="s">
        <v>381</v>
      </c>
      <c r="F25" s="274" t="s">
        <v>382</v>
      </c>
    </row>
    <row r="26" spans="1:6" s="272" customFormat="1" ht="8.25" customHeight="1">
      <c r="A26" s="275"/>
      <c r="B26" s="275"/>
      <c r="C26" s="276"/>
      <c r="D26" s="275"/>
      <c r="E26" s="277"/>
      <c r="F26" s="277"/>
    </row>
    <row r="27" spans="1:6" s="283" customFormat="1" ht="12" customHeight="1">
      <c r="A27" s="275">
        <v>1</v>
      </c>
      <c r="B27" s="278"/>
      <c r="C27" s="279" t="s">
        <v>33</v>
      </c>
      <c r="D27" s="280">
        <v>1516110.703</v>
      </c>
      <c r="E27" s="281">
        <v>83.061584894445843</v>
      </c>
      <c r="F27" s="282">
        <v>83.061584894445843</v>
      </c>
    </row>
    <row r="28" spans="1:6" s="283" customFormat="1" ht="12" customHeight="1">
      <c r="A28" s="275">
        <v>2</v>
      </c>
      <c r="B28" s="278"/>
      <c r="C28" s="279" t="s">
        <v>28</v>
      </c>
      <c r="D28" s="280">
        <v>309174.36099999998</v>
      </c>
      <c r="E28" s="281">
        <v>16.938415105554164</v>
      </c>
      <c r="F28" s="282">
        <v>100</v>
      </c>
    </row>
    <row r="29" spans="1:6" s="283" customFormat="1" ht="12" customHeight="1">
      <c r="A29" s="275">
        <v>3</v>
      </c>
      <c r="B29" s="278"/>
      <c r="C29" s="279" t="s">
        <v>31</v>
      </c>
      <c r="D29" s="280">
        <v>0</v>
      </c>
      <c r="E29" s="281" t="s">
        <v>67</v>
      </c>
      <c r="F29" s="282" t="s">
        <v>67</v>
      </c>
    </row>
    <row r="30" spans="1:6" s="283" customFormat="1" ht="12" customHeight="1">
      <c r="A30" s="275">
        <v>4</v>
      </c>
      <c r="B30" s="278"/>
      <c r="C30" s="279" t="s">
        <v>30</v>
      </c>
      <c r="D30" s="280">
        <v>0</v>
      </c>
      <c r="E30" s="281" t="s">
        <v>67</v>
      </c>
      <c r="F30" s="282" t="s">
        <v>67</v>
      </c>
    </row>
    <row r="31" spans="1:6" s="283" customFormat="1" ht="12" customHeight="1">
      <c r="A31" s="275">
        <v>5</v>
      </c>
      <c r="B31" s="278"/>
      <c r="C31" s="279" t="s">
        <v>29</v>
      </c>
      <c r="D31" s="280">
        <v>0</v>
      </c>
      <c r="E31" s="281" t="s">
        <v>67</v>
      </c>
      <c r="F31" s="282" t="s">
        <v>67</v>
      </c>
    </row>
    <row r="32" spans="1:6" s="283" customFormat="1" ht="12" customHeight="1">
      <c r="A32" s="275">
        <v>6</v>
      </c>
      <c r="B32" s="278"/>
      <c r="C32" s="279" t="s">
        <v>36</v>
      </c>
      <c r="D32" s="280">
        <v>0</v>
      </c>
      <c r="E32" s="281" t="s">
        <v>67</v>
      </c>
      <c r="F32" s="282" t="s">
        <v>67</v>
      </c>
    </row>
    <row r="33" spans="1:6" s="283" customFormat="1" ht="12" customHeight="1">
      <c r="A33" s="275">
        <v>7</v>
      </c>
      <c r="B33" s="278"/>
      <c r="C33" s="279" t="s">
        <v>34</v>
      </c>
      <c r="D33" s="280">
        <v>0</v>
      </c>
      <c r="E33" s="281" t="s">
        <v>67</v>
      </c>
      <c r="F33" s="282" t="s">
        <v>67</v>
      </c>
    </row>
    <row r="34" spans="1:6" s="283" customFormat="1" ht="12" customHeight="1">
      <c r="A34" s="275">
        <v>8</v>
      </c>
      <c r="B34" s="278"/>
      <c r="C34" s="279" t="s">
        <v>35</v>
      </c>
      <c r="D34" s="280">
        <v>0</v>
      </c>
      <c r="E34" s="281" t="s">
        <v>67</v>
      </c>
      <c r="F34" s="282" t="s">
        <v>67</v>
      </c>
    </row>
    <row r="35" spans="1:6" s="283" customFormat="1" ht="12" customHeight="1">
      <c r="A35" s="275">
        <v>9</v>
      </c>
      <c r="B35" s="278"/>
      <c r="C35" s="279" t="s">
        <v>32</v>
      </c>
      <c r="D35" s="280">
        <v>0</v>
      </c>
      <c r="E35" s="281" t="s">
        <v>67</v>
      </c>
      <c r="F35" s="282" t="s">
        <v>67</v>
      </c>
    </row>
    <row r="36" spans="1:6" s="283" customFormat="1" ht="12" customHeight="1">
      <c r="A36" s="275">
        <v>10</v>
      </c>
      <c r="B36" s="278"/>
      <c r="C36" s="279" t="s">
        <v>396</v>
      </c>
      <c r="D36" s="280">
        <v>0</v>
      </c>
      <c r="E36" s="281" t="s">
        <v>67</v>
      </c>
      <c r="F36" s="282" t="s">
        <v>67</v>
      </c>
    </row>
    <row r="37" spans="1:6" s="288" customFormat="1" ht="9" customHeight="1">
      <c r="A37" s="284"/>
      <c r="B37" s="284"/>
      <c r="C37" s="285"/>
      <c r="D37" s="286"/>
      <c r="E37" s="287"/>
      <c r="F37" s="287"/>
    </row>
    <row r="38" spans="1:6" s="288" customFormat="1" ht="7.5" customHeight="1">
      <c r="C38" s="289"/>
      <c r="D38" s="290"/>
      <c r="E38" s="291"/>
      <c r="F38" s="291"/>
    </row>
    <row r="39" spans="1:6" s="267" customFormat="1" ht="15" customHeight="1">
      <c r="A39" s="266" t="s">
        <v>397</v>
      </c>
      <c r="B39" s="266"/>
      <c r="C39" s="266"/>
      <c r="D39" s="266"/>
      <c r="E39" s="266"/>
      <c r="F39" s="266"/>
    </row>
    <row r="40" spans="1:6" s="268" customFormat="1" ht="6.95" customHeight="1" thickBot="1"/>
    <row r="41" spans="1:6" s="293" customFormat="1" ht="9.9499999999999993" customHeight="1">
      <c r="A41" s="269" t="s">
        <v>1</v>
      </c>
      <c r="B41" s="269"/>
      <c r="C41" s="270"/>
      <c r="D41" s="270" t="s">
        <v>369</v>
      </c>
      <c r="E41" s="271" t="s">
        <v>393</v>
      </c>
      <c r="F41" s="271" t="s">
        <v>394</v>
      </c>
    </row>
    <row r="42" spans="1:6" s="293" customFormat="1" ht="15.75" customHeight="1">
      <c r="A42" s="273"/>
      <c r="B42" s="273"/>
      <c r="C42" s="273"/>
      <c r="D42" s="273"/>
      <c r="E42" s="274" t="s">
        <v>381</v>
      </c>
      <c r="F42" s="274" t="s">
        <v>382</v>
      </c>
    </row>
    <row r="43" spans="1:6" s="293" customFormat="1" ht="8.25" customHeight="1">
      <c r="A43" s="283"/>
      <c r="B43" s="283"/>
      <c r="C43" s="276"/>
      <c r="D43" s="275"/>
      <c r="E43" s="277"/>
      <c r="F43" s="277"/>
    </row>
    <row r="44" spans="1:6" s="283" customFormat="1" ht="12" customHeight="1">
      <c r="A44" s="275">
        <v>1</v>
      </c>
      <c r="B44" s="278"/>
      <c r="C44" s="279" t="s">
        <v>29</v>
      </c>
      <c r="D44" s="280">
        <v>3959940.4980000001</v>
      </c>
      <c r="E44" s="281">
        <v>34.779020466367264</v>
      </c>
      <c r="F44" s="282">
        <v>34.779020466367264</v>
      </c>
    </row>
    <row r="45" spans="1:6" s="283" customFormat="1" ht="12" customHeight="1">
      <c r="A45" s="275">
        <v>2</v>
      </c>
      <c r="B45" s="278"/>
      <c r="C45" s="279" t="s">
        <v>30</v>
      </c>
      <c r="D45" s="280">
        <v>2215644.1030000001</v>
      </c>
      <c r="E45" s="281">
        <v>19.459366029197074</v>
      </c>
      <c r="F45" s="282">
        <v>54.238386495564342</v>
      </c>
    </row>
    <row r="46" spans="1:6" s="283" customFormat="1" ht="12" customHeight="1">
      <c r="A46" s="275">
        <v>3</v>
      </c>
      <c r="B46" s="278"/>
      <c r="C46" s="279" t="s">
        <v>34</v>
      </c>
      <c r="D46" s="280">
        <v>1467228.4850000001</v>
      </c>
      <c r="E46" s="281">
        <v>12.886246531841714</v>
      </c>
      <c r="F46" s="282">
        <v>67.124633027406048</v>
      </c>
    </row>
    <row r="47" spans="1:6" s="283" customFormat="1" ht="12" customHeight="1">
      <c r="A47" s="275">
        <v>4</v>
      </c>
      <c r="B47" s="278"/>
      <c r="C47" s="279" t="s">
        <v>28</v>
      </c>
      <c r="D47" s="280">
        <v>1355548.53</v>
      </c>
      <c r="E47" s="281">
        <v>11.905393551199785</v>
      </c>
      <c r="F47" s="282">
        <v>79.030026578605828</v>
      </c>
    </row>
    <row r="48" spans="1:6" s="283" customFormat="1" ht="12" customHeight="1">
      <c r="A48" s="275">
        <v>5</v>
      </c>
      <c r="B48" s="278"/>
      <c r="C48" s="279" t="s">
        <v>31</v>
      </c>
      <c r="D48" s="280">
        <v>931016.26699999999</v>
      </c>
      <c r="E48" s="281">
        <v>8.1768485715549382</v>
      </c>
      <c r="F48" s="282">
        <v>87.206875150160769</v>
      </c>
    </row>
    <row r="49" spans="1:6" s="283" customFormat="1" ht="12" customHeight="1">
      <c r="A49" s="275">
        <v>6</v>
      </c>
      <c r="B49" s="278"/>
      <c r="C49" s="279" t="s">
        <v>35</v>
      </c>
      <c r="D49" s="280">
        <v>578948.67799999996</v>
      </c>
      <c r="E49" s="281">
        <v>5.0847400185199128</v>
      </c>
      <c r="F49" s="282">
        <v>92.291615168680678</v>
      </c>
    </row>
    <row r="50" spans="1:6" s="283" customFormat="1" ht="12" customHeight="1">
      <c r="A50" s="275">
        <v>7</v>
      </c>
      <c r="B50" s="278"/>
      <c r="C50" s="279" t="s">
        <v>36</v>
      </c>
      <c r="D50" s="280">
        <v>354823.17300000001</v>
      </c>
      <c r="E50" s="281">
        <v>3.1163100561589232</v>
      </c>
      <c r="F50" s="282">
        <v>95.407925224839602</v>
      </c>
    </row>
    <row r="51" spans="1:6" s="283" customFormat="1" ht="12" customHeight="1">
      <c r="A51" s="275">
        <v>8</v>
      </c>
      <c r="B51" s="278"/>
      <c r="C51" s="279" t="s">
        <v>396</v>
      </c>
      <c r="D51" s="280">
        <v>302969.29599999997</v>
      </c>
      <c r="E51" s="281">
        <v>2.660892342091167</v>
      </c>
      <c r="F51" s="282">
        <v>98.068817566930775</v>
      </c>
    </row>
    <row r="52" spans="1:6" s="283" customFormat="1" ht="12" customHeight="1">
      <c r="A52" s="275">
        <v>9</v>
      </c>
      <c r="B52" s="278"/>
      <c r="C52" s="279" t="s">
        <v>32</v>
      </c>
      <c r="D52" s="280">
        <v>215828.91800000001</v>
      </c>
      <c r="E52" s="281">
        <v>1.8955634207501424</v>
      </c>
      <c r="F52" s="282">
        <v>99.964380987680912</v>
      </c>
    </row>
    <row r="53" spans="1:6" s="283" customFormat="1" ht="12" customHeight="1">
      <c r="A53" s="275">
        <v>10</v>
      </c>
      <c r="B53" s="278"/>
      <c r="C53" s="279" t="s">
        <v>33</v>
      </c>
      <c r="D53" s="280">
        <v>4055.5819999999999</v>
      </c>
      <c r="E53" s="281">
        <v>3.5619012319066085E-2</v>
      </c>
      <c r="F53" s="282">
        <v>99.999999999999972</v>
      </c>
    </row>
    <row r="54" spans="1:6" s="288" customFormat="1" ht="6" customHeight="1">
      <c r="A54" s="284"/>
      <c r="B54" s="284"/>
      <c r="C54" s="294"/>
      <c r="D54" s="294"/>
      <c r="E54" s="294"/>
      <c r="F54" s="294"/>
    </row>
    <row r="55" spans="1:6" s="268" customFormat="1" ht="9.75" customHeight="1">
      <c r="C55" s="295"/>
      <c r="D55" s="296"/>
      <c r="E55" s="297"/>
      <c r="F55" s="297"/>
    </row>
    <row r="56" spans="1:6" s="267" customFormat="1" ht="15" customHeight="1">
      <c r="A56" s="266" t="s">
        <v>398</v>
      </c>
      <c r="B56" s="266"/>
      <c r="C56" s="266"/>
      <c r="D56" s="266"/>
      <c r="E56" s="266"/>
      <c r="F56" s="266"/>
    </row>
    <row r="57" spans="1:6" s="268" customFormat="1" ht="6.95" customHeight="1" thickBot="1"/>
    <row r="58" spans="1:6" s="293" customFormat="1" ht="12.75" customHeight="1">
      <c r="A58" s="269" t="s">
        <v>1</v>
      </c>
      <c r="B58" s="269"/>
      <c r="C58" s="270"/>
      <c r="D58" s="270" t="s">
        <v>369</v>
      </c>
      <c r="E58" s="271" t="s">
        <v>393</v>
      </c>
      <c r="F58" s="271" t="s">
        <v>394</v>
      </c>
    </row>
    <row r="59" spans="1:6" s="283" customFormat="1" ht="12.75" customHeight="1">
      <c r="A59" s="273"/>
      <c r="B59" s="273"/>
      <c r="C59" s="273"/>
      <c r="D59" s="273"/>
      <c r="E59" s="274" t="s">
        <v>381</v>
      </c>
      <c r="F59" s="274" t="s">
        <v>382</v>
      </c>
    </row>
    <row r="60" spans="1:6" s="283" customFormat="1" ht="7.5" customHeight="1">
      <c r="C60" s="276"/>
      <c r="D60" s="275"/>
      <c r="E60" s="277"/>
      <c r="F60" s="277"/>
    </row>
    <row r="61" spans="1:6" s="283" customFormat="1" ht="12" customHeight="1">
      <c r="A61" s="275">
        <v>1</v>
      </c>
      <c r="B61" s="278"/>
      <c r="C61" s="279" t="s">
        <v>34</v>
      </c>
      <c r="D61" s="280">
        <v>30615.569</v>
      </c>
      <c r="E61" s="281">
        <v>100</v>
      </c>
      <c r="F61" s="282">
        <v>100</v>
      </c>
    </row>
    <row r="62" spans="1:6" s="283" customFormat="1" ht="12" customHeight="1">
      <c r="A62" s="275">
        <v>2</v>
      </c>
      <c r="B62" s="278"/>
      <c r="C62" s="279" t="s">
        <v>28</v>
      </c>
      <c r="D62" s="280">
        <v>0</v>
      </c>
      <c r="E62" s="281" t="s">
        <v>67</v>
      </c>
      <c r="F62" s="282" t="s">
        <v>67</v>
      </c>
    </row>
    <row r="63" spans="1:6" s="283" customFormat="1" ht="12" customHeight="1">
      <c r="A63" s="275">
        <v>3</v>
      </c>
      <c r="B63" s="278"/>
      <c r="C63" s="279" t="s">
        <v>30</v>
      </c>
      <c r="D63" s="280">
        <v>0</v>
      </c>
      <c r="E63" s="281" t="s">
        <v>67</v>
      </c>
      <c r="F63" s="282" t="s">
        <v>67</v>
      </c>
    </row>
    <row r="64" spans="1:6" s="283" customFormat="1" ht="12" customHeight="1">
      <c r="A64" s="275">
        <v>4</v>
      </c>
      <c r="B64" s="278"/>
      <c r="C64" s="279" t="s">
        <v>29</v>
      </c>
      <c r="D64" s="280">
        <v>0</v>
      </c>
      <c r="E64" s="281" t="s">
        <v>67</v>
      </c>
      <c r="F64" s="282" t="s">
        <v>67</v>
      </c>
    </row>
    <row r="65" spans="1:6" s="283" customFormat="1" ht="12" customHeight="1">
      <c r="A65" s="275">
        <v>5</v>
      </c>
      <c r="B65" s="278"/>
      <c r="C65" s="279" t="s">
        <v>36</v>
      </c>
      <c r="D65" s="280">
        <v>0</v>
      </c>
      <c r="E65" s="281" t="s">
        <v>67</v>
      </c>
      <c r="F65" s="282" t="s">
        <v>67</v>
      </c>
    </row>
    <row r="66" spans="1:6" s="283" customFormat="1" ht="12" customHeight="1">
      <c r="A66" s="275">
        <v>6</v>
      </c>
      <c r="B66" s="278"/>
      <c r="C66" s="279" t="s">
        <v>33</v>
      </c>
      <c r="D66" s="280">
        <v>0</v>
      </c>
      <c r="E66" s="281" t="s">
        <v>67</v>
      </c>
      <c r="F66" s="282" t="s">
        <v>67</v>
      </c>
    </row>
    <row r="67" spans="1:6" s="283" customFormat="1" ht="12" customHeight="1">
      <c r="A67" s="275">
        <v>7</v>
      </c>
      <c r="B67" s="278"/>
      <c r="C67" s="279" t="s">
        <v>31</v>
      </c>
      <c r="D67" s="280">
        <v>0</v>
      </c>
      <c r="E67" s="281" t="s">
        <v>67</v>
      </c>
      <c r="F67" s="282" t="s">
        <v>67</v>
      </c>
    </row>
    <row r="68" spans="1:6" s="283" customFormat="1" ht="12" customHeight="1">
      <c r="A68" s="275">
        <v>8</v>
      </c>
      <c r="B68" s="278"/>
      <c r="C68" s="279" t="s">
        <v>35</v>
      </c>
      <c r="D68" s="280">
        <v>0</v>
      </c>
      <c r="E68" s="281" t="s">
        <v>67</v>
      </c>
      <c r="F68" s="282" t="s">
        <v>67</v>
      </c>
    </row>
    <row r="69" spans="1:6" s="283" customFormat="1" ht="12" customHeight="1">
      <c r="A69" s="275">
        <v>9</v>
      </c>
      <c r="B69" s="278"/>
      <c r="C69" s="279" t="s">
        <v>32</v>
      </c>
      <c r="D69" s="280">
        <v>0</v>
      </c>
      <c r="E69" s="281" t="s">
        <v>67</v>
      </c>
      <c r="F69" s="282" t="s">
        <v>67</v>
      </c>
    </row>
    <row r="70" spans="1:6" s="283" customFormat="1" ht="12" customHeight="1">
      <c r="A70" s="275">
        <v>10</v>
      </c>
      <c r="B70" s="278"/>
      <c r="C70" s="279" t="s">
        <v>396</v>
      </c>
      <c r="D70" s="280">
        <v>0</v>
      </c>
      <c r="E70" s="281" t="s">
        <v>67</v>
      </c>
      <c r="F70" s="282" t="s">
        <v>67</v>
      </c>
    </row>
    <row r="71" spans="1:6" s="288" customFormat="1" ht="6" customHeight="1">
      <c r="A71" s="284"/>
      <c r="B71" s="284"/>
      <c r="C71" s="285"/>
      <c r="D71" s="298"/>
      <c r="E71" s="299"/>
      <c r="F71" s="299"/>
    </row>
    <row r="72" spans="1:6" s="268" customFormat="1" ht="6" customHeight="1">
      <c r="A72" s="283"/>
      <c r="B72" s="283"/>
      <c r="C72" s="283"/>
      <c r="D72" s="283"/>
      <c r="E72" s="283"/>
      <c r="F72" s="283"/>
    </row>
    <row r="73" spans="1:6" s="301" customFormat="1" ht="11.1" customHeight="1">
      <c r="A73" s="283" t="s">
        <v>399</v>
      </c>
      <c r="B73" s="300"/>
      <c r="C73" s="283"/>
      <c r="D73" s="283"/>
      <c r="E73" s="283"/>
      <c r="F73" s="283"/>
    </row>
    <row r="74" spans="1:6" s="301" customFormat="1" ht="11.1" customHeight="1">
      <c r="A74" s="302" t="s">
        <v>400</v>
      </c>
      <c r="B74" s="300"/>
      <c r="C74" s="283"/>
      <c r="D74" s="283"/>
      <c r="E74" s="283"/>
      <c r="F74" s="283"/>
    </row>
    <row r="75" spans="1:6" s="95" customFormat="1"/>
    <row r="76" spans="1:6" s="268" customFormat="1">
      <c r="A76" s="303"/>
      <c r="B76" s="283"/>
      <c r="C76" s="283"/>
      <c r="D76" s="283"/>
      <c r="E76" s="283"/>
      <c r="F76" s="283"/>
    </row>
    <row r="77" spans="1:6" s="268" customFormat="1"/>
    <row r="78" spans="1:6" s="268" customFormat="1"/>
    <row r="79" spans="1:6" s="268" customFormat="1"/>
    <row r="80" spans="1:6" s="268" customFormat="1"/>
    <row r="81" s="268" customFormat="1"/>
    <row r="82" s="268" customFormat="1"/>
    <row r="83" s="268" customFormat="1"/>
    <row r="84" s="268" customFormat="1"/>
    <row r="85" s="268" customFormat="1"/>
    <row r="86" s="268" customFormat="1"/>
    <row r="87" s="268" customFormat="1"/>
    <row r="88" s="268" customFormat="1"/>
    <row r="89" s="268" customFormat="1"/>
    <row r="90" s="268" customFormat="1"/>
    <row r="91" s="268" customFormat="1"/>
    <row r="92" s="268" customFormat="1"/>
    <row r="93" s="268" customFormat="1"/>
    <row r="94" s="268" customFormat="1"/>
    <row r="95" s="268" customFormat="1"/>
    <row r="96" s="268" customFormat="1"/>
    <row r="97" s="268" customFormat="1"/>
    <row r="98" s="268" customFormat="1"/>
    <row r="99" s="268" customFormat="1"/>
    <row r="100" s="268" customFormat="1"/>
    <row r="101" s="268" customFormat="1"/>
    <row r="102" s="268" customFormat="1"/>
    <row r="103" s="268" customFormat="1"/>
    <row r="104" s="268" customFormat="1"/>
    <row r="105" s="268" customFormat="1"/>
    <row r="106" s="268" customFormat="1"/>
    <row r="107" s="268" customFormat="1"/>
    <row r="108" s="268" customFormat="1"/>
    <row r="109" s="268" customFormat="1"/>
    <row r="110" s="268" customFormat="1"/>
    <row r="111" s="268" customFormat="1"/>
    <row r="112" s="268" customFormat="1"/>
    <row r="113" s="268" customFormat="1"/>
    <row r="114" s="268" customFormat="1"/>
    <row r="115" s="268" customFormat="1"/>
    <row r="116" s="268" customFormat="1"/>
    <row r="117" s="268" customFormat="1"/>
    <row r="118" s="268" customFormat="1"/>
    <row r="119" s="268" customFormat="1"/>
    <row r="120" s="268" customFormat="1"/>
    <row r="121" s="268" customFormat="1"/>
    <row r="122" s="268" customFormat="1"/>
    <row r="123" s="268" customFormat="1"/>
    <row r="124" s="268" customFormat="1"/>
    <row r="125" s="268" customFormat="1"/>
    <row r="126" s="268" customFormat="1"/>
    <row r="127" s="268" customFormat="1"/>
    <row r="128" s="268" customFormat="1"/>
    <row r="129" s="268" customFormat="1"/>
    <row r="130" s="268" customFormat="1"/>
    <row r="131" s="268" customFormat="1"/>
    <row r="132" s="268" customFormat="1"/>
    <row r="133" s="268" customFormat="1"/>
    <row r="134" s="268" customFormat="1"/>
    <row r="135" s="268" customFormat="1"/>
    <row r="136" s="268" customFormat="1"/>
    <row r="137" s="268" customFormat="1"/>
    <row r="138" s="268" customFormat="1"/>
    <row r="139" s="268" customFormat="1"/>
    <row r="140" s="268" customFormat="1"/>
    <row r="141" s="268" customFormat="1"/>
    <row r="142" s="268" customFormat="1"/>
    <row r="143" s="268" customFormat="1"/>
    <row r="144" s="268" customFormat="1"/>
    <row r="145" s="268" customFormat="1"/>
    <row r="146" s="268" customFormat="1"/>
    <row r="147" s="268" customFormat="1"/>
    <row r="148" s="268" customFormat="1"/>
    <row r="149" s="268" customFormat="1"/>
    <row r="150" s="268" customFormat="1"/>
    <row r="151" s="268" customFormat="1"/>
    <row r="152" s="268" customFormat="1"/>
    <row r="153" s="268" customFormat="1"/>
    <row r="154" s="268" customFormat="1"/>
    <row r="155" s="268" customFormat="1"/>
    <row r="156" s="268" customFormat="1"/>
    <row r="157" s="268" customFormat="1"/>
    <row r="158" s="268" customFormat="1"/>
    <row r="159" s="268" customFormat="1"/>
    <row r="160" s="268" customFormat="1"/>
    <row r="161" s="268" customFormat="1"/>
    <row r="162" s="268" customFormat="1"/>
    <row r="163" s="268" customFormat="1"/>
    <row r="164" s="268" customFormat="1"/>
    <row r="165" s="268" customFormat="1"/>
    <row r="166" s="268" customFormat="1"/>
    <row r="167" s="268" customFormat="1"/>
    <row r="168" s="268" customFormat="1"/>
    <row r="169" s="268" customFormat="1"/>
    <row r="170" s="268" customFormat="1"/>
    <row r="171" s="268" customFormat="1"/>
    <row r="172" s="268" customFormat="1"/>
    <row r="173" s="268" customFormat="1"/>
    <row r="174" s="268" customFormat="1"/>
    <row r="175" s="268" customFormat="1"/>
    <row r="176" s="268" customFormat="1"/>
    <row r="177" s="268" customFormat="1"/>
    <row r="178" s="268" customFormat="1"/>
    <row r="179" s="268" customFormat="1"/>
    <row r="180" s="268" customFormat="1"/>
    <row r="181" s="268" customFormat="1"/>
    <row r="182" s="268" customFormat="1"/>
    <row r="183" s="268" customFormat="1"/>
    <row r="184" s="268" customFormat="1"/>
    <row r="185" s="268" customFormat="1"/>
    <row r="186" s="268" customFormat="1"/>
    <row r="187" s="268" customFormat="1"/>
    <row r="188" s="268" customFormat="1"/>
    <row r="189" s="268" customFormat="1"/>
    <row r="190" s="268" customFormat="1"/>
    <row r="191" s="268" customFormat="1"/>
    <row r="192" s="268" customFormat="1"/>
    <row r="193" s="268" customFormat="1"/>
    <row r="194" s="268" customFormat="1"/>
    <row r="195" s="268" customFormat="1"/>
    <row r="196" s="268" customFormat="1"/>
    <row r="197" s="268" customFormat="1"/>
    <row r="198" s="268" customFormat="1"/>
    <row r="199" s="268" customFormat="1"/>
    <row r="200" s="268" customFormat="1"/>
    <row r="201" s="268" customFormat="1"/>
    <row r="202" s="268" customFormat="1"/>
    <row r="203" s="268" customFormat="1"/>
    <row r="204" s="268" customFormat="1"/>
    <row r="205" s="268" customFormat="1"/>
    <row r="206" s="268" customFormat="1"/>
    <row r="207" s="268" customFormat="1"/>
    <row r="208" s="268" customFormat="1"/>
    <row r="209" s="268" customFormat="1"/>
    <row r="210" s="268" customFormat="1"/>
    <row r="211" s="268" customFormat="1"/>
    <row r="212" s="268" customFormat="1"/>
    <row r="213" s="268" customFormat="1"/>
    <row r="214" s="268" customFormat="1"/>
    <row r="215" s="268" customFormat="1"/>
    <row r="216" s="268" customFormat="1"/>
    <row r="217" s="268" customFormat="1"/>
    <row r="218" s="268" customFormat="1"/>
    <row r="219" s="268" customFormat="1"/>
    <row r="220" s="268" customFormat="1"/>
    <row r="221" s="268" customFormat="1"/>
    <row r="222" s="268" customFormat="1"/>
    <row r="223" s="268" customFormat="1"/>
    <row r="224" s="268" customFormat="1"/>
    <row r="225" s="268" customFormat="1"/>
    <row r="226" s="268" customFormat="1"/>
    <row r="227" s="268" customFormat="1"/>
    <row r="228" s="268" customFormat="1"/>
    <row r="229" s="268" customFormat="1"/>
    <row r="230" s="268" customFormat="1"/>
    <row r="231" s="268" customFormat="1"/>
    <row r="232" s="268" customFormat="1"/>
    <row r="233" s="268" customFormat="1"/>
    <row r="234" s="268" customFormat="1"/>
    <row r="235" s="268" customFormat="1"/>
    <row r="236" s="268" customFormat="1"/>
    <row r="237" s="268" customFormat="1"/>
    <row r="238" s="268" customFormat="1"/>
    <row r="239" s="268" customFormat="1"/>
    <row r="240" s="268" customFormat="1"/>
    <row r="241" s="268" customFormat="1"/>
    <row r="242" s="268" customFormat="1"/>
    <row r="243" s="268" customFormat="1"/>
    <row r="244" s="268" customFormat="1"/>
    <row r="245" s="268" customFormat="1"/>
    <row r="246" s="268" customFormat="1"/>
    <row r="247" s="268" customFormat="1"/>
    <row r="248" s="268" customFormat="1"/>
    <row r="249" s="268" customFormat="1"/>
    <row r="250" s="268" customFormat="1"/>
    <row r="251" s="268" customFormat="1"/>
    <row r="252" s="268" customFormat="1"/>
    <row r="253" s="268" customFormat="1"/>
    <row r="254" s="268" customFormat="1"/>
    <row r="255" s="268" customFormat="1"/>
    <row r="256" s="268" customFormat="1"/>
    <row r="257" s="268" customFormat="1"/>
    <row r="258" s="268" customFormat="1"/>
    <row r="259" s="268" customFormat="1"/>
    <row r="260" s="268" customFormat="1"/>
    <row r="261" s="268" customFormat="1"/>
    <row r="262" s="268" customFormat="1"/>
    <row r="263" s="268" customFormat="1"/>
    <row r="264" s="268" customFormat="1"/>
    <row r="265" s="268" customFormat="1"/>
    <row r="266" s="268" customFormat="1"/>
    <row r="267" s="268" customFormat="1"/>
    <row r="268" s="268" customFormat="1"/>
    <row r="269" s="268" customFormat="1"/>
    <row r="270" s="268" customFormat="1"/>
    <row r="271" s="268" customFormat="1"/>
    <row r="272" s="268" customFormat="1"/>
    <row r="273" s="268" customFormat="1"/>
    <row r="274" s="268" customFormat="1"/>
    <row r="275" s="268" customFormat="1"/>
    <row r="276" s="268" customFormat="1"/>
    <row r="277" s="268" customFormat="1"/>
    <row r="278" s="268" customFormat="1"/>
    <row r="279" s="268" customFormat="1"/>
    <row r="280" s="268" customFormat="1"/>
    <row r="281" s="268" customFormat="1"/>
    <row r="282" s="268" customFormat="1"/>
    <row r="283" s="268" customFormat="1"/>
    <row r="284" s="268" customFormat="1"/>
    <row r="285" s="268" customFormat="1"/>
    <row r="286" s="268" customFormat="1"/>
    <row r="287" s="268" customFormat="1"/>
    <row r="288" s="268" customFormat="1"/>
    <row r="289" s="268" customFormat="1"/>
    <row r="290" s="268" customFormat="1"/>
    <row r="291" s="268" customFormat="1"/>
    <row r="292" s="268" customFormat="1"/>
    <row r="293" s="268" customFormat="1"/>
    <row r="294" s="268" customFormat="1"/>
    <row r="295" s="268" customFormat="1"/>
    <row r="296" s="268" customFormat="1"/>
    <row r="297" s="268" customFormat="1"/>
    <row r="298" s="268" customFormat="1"/>
    <row r="299" s="268" customFormat="1"/>
    <row r="300" s="268" customFormat="1"/>
    <row r="301" s="268" customFormat="1"/>
    <row r="302" s="268" customFormat="1"/>
    <row r="303" s="268" customFormat="1"/>
    <row r="304" s="268" customFormat="1"/>
    <row r="305" s="268" customFormat="1"/>
    <row r="306" s="268" customFormat="1"/>
    <row r="307" s="268" customFormat="1"/>
    <row r="308" s="268" customFormat="1"/>
    <row r="309" s="268" customFormat="1"/>
    <row r="310" s="268" customFormat="1"/>
    <row r="311" s="268" customFormat="1"/>
    <row r="312" s="268" customFormat="1"/>
    <row r="313" s="268" customFormat="1"/>
    <row r="314" s="268" customFormat="1"/>
    <row r="315" s="268" customFormat="1"/>
    <row r="316" s="268" customFormat="1"/>
    <row r="317" s="268" customFormat="1"/>
    <row r="318" s="268" customFormat="1"/>
    <row r="319" s="268" customFormat="1"/>
    <row r="320" s="268" customFormat="1"/>
    <row r="321" s="268" customFormat="1"/>
    <row r="322" s="268" customFormat="1"/>
    <row r="323" s="268" customFormat="1"/>
    <row r="324" s="268" customFormat="1"/>
    <row r="325" s="268" customFormat="1"/>
    <row r="326" s="268" customFormat="1"/>
    <row r="327" s="268" customFormat="1"/>
    <row r="328" s="268" customFormat="1"/>
    <row r="329" s="268" customFormat="1"/>
    <row r="330" s="268" customFormat="1"/>
    <row r="331" s="268" customFormat="1"/>
    <row r="332" s="268" customFormat="1"/>
    <row r="333" s="268" customFormat="1"/>
    <row r="334" s="268" customFormat="1"/>
    <row r="335" s="268" customFormat="1"/>
    <row r="336" s="268" customFormat="1"/>
    <row r="337" s="268" customFormat="1"/>
    <row r="338" s="268" customFormat="1"/>
    <row r="339" s="268" customFormat="1"/>
    <row r="340" s="268" customFormat="1"/>
    <row r="341" s="268" customFormat="1"/>
    <row r="342" s="268" customFormat="1"/>
    <row r="343" s="268" customFormat="1"/>
    <row r="344" s="268" customFormat="1"/>
    <row r="345" s="268" customFormat="1"/>
    <row r="346" s="268" customFormat="1"/>
    <row r="347" s="268" customFormat="1"/>
    <row r="348" s="268" customFormat="1"/>
    <row r="349" s="268" customFormat="1"/>
    <row r="350" s="268" customFormat="1"/>
    <row r="351" s="268" customFormat="1"/>
    <row r="352" s="268" customFormat="1"/>
    <row r="353" s="268" customFormat="1"/>
    <row r="354" s="268" customFormat="1"/>
    <row r="355" s="268" customFormat="1"/>
    <row r="356" s="268" customFormat="1"/>
    <row r="357" s="268" customFormat="1"/>
    <row r="358" s="268" customFormat="1"/>
    <row r="359" s="268" customFormat="1"/>
    <row r="360" s="268" customFormat="1"/>
    <row r="361" s="268" customFormat="1"/>
    <row r="362" s="268" customFormat="1"/>
    <row r="363" s="268" customFormat="1"/>
    <row r="364" s="268" customFormat="1"/>
    <row r="365" s="268" customFormat="1"/>
    <row r="366" s="268" customFormat="1"/>
    <row r="367" s="268" customFormat="1"/>
    <row r="368" s="268" customFormat="1"/>
    <row r="369" s="268" customFormat="1"/>
    <row r="370" s="268" customFormat="1"/>
    <row r="371" s="268" customFormat="1"/>
    <row r="372" s="268" customFormat="1"/>
    <row r="373" s="268" customFormat="1"/>
    <row r="374" s="268" customFormat="1"/>
    <row r="375" s="268" customFormat="1"/>
    <row r="376" s="268" customFormat="1"/>
    <row r="377" s="268" customFormat="1"/>
    <row r="378" s="268" customFormat="1"/>
    <row r="379" s="268" customFormat="1"/>
    <row r="380" s="268" customFormat="1"/>
    <row r="381" s="268" customFormat="1"/>
    <row r="382" s="268" customFormat="1"/>
    <row r="383" s="268" customFormat="1"/>
    <row r="384" s="268" customFormat="1"/>
    <row r="385" s="268" customFormat="1"/>
    <row r="386" s="268" customFormat="1"/>
    <row r="387" s="268" customFormat="1"/>
    <row r="388" s="268" customFormat="1"/>
    <row r="389" s="268" customFormat="1"/>
    <row r="390" s="268" customFormat="1"/>
    <row r="391" s="268" customFormat="1"/>
    <row r="392" s="268" customFormat="1"/>
    <row r="393" s="268" customFormat="1"/>
    <row r="394" s="268" customFormat="1"/>
    <row r="395" s="268" customFormat="1"/>
    <row r="396" s="268" customFormat="1"/>
    <row r="397" s="268" customFormat="1"/>
    <row r="398" s="268" customFormat="1"/>
    <row r="399" s="268" customFormat="1"/>
    <row r="400" s="268" customFormat="1"/>
    <row r="401" s="268" customFormat="1"/>
    <row r="402" s="268" customFormat="1"/>
    <row r="403" s="268" customFormat="1"/>
    <row r="404" s="268" customFormat="1"/>
    <row r="405" s="268" customFormat="1"/>
    <row r="406" s="268" customFormat="1"/>
    <row r="407" s="268" customFormat="1"/>
    <row r="408" s="268" customFormat="1"/>
    <row r="409" s="268" customFormat="1"/>
    <row r="410" s="268" customFormat="1"/>
    <row r="411" s="268" customFormat="1"/>
    <row r="412" s="268" customFormat="1"/>
    <row r="413" s="268" customFormat="1"/>
    <row r="414" s="268" customFormat="1"/>
    <row r="415" s="268" customFormat="1"/>
    <row r="416" s="268" customFormat="1"/>
    <row r="417" s="268" customFormat="1"/>
    <row r="418" s="268" customFormat="1"/>
    <row r="419" s="268" customFormat="1"/>
    <row r="420" s="268" customFormat="1"/>
    <row r="421" s="268" customFormat="1"/>
    <row r="422" s="268" customFormat="1"/>
    <row r="423" s="268" customFormat="1"/>
    <row r="424" s="268" customFormat="1"/>
    <row r="425" s="268" customFormat="1"/>
    <row r="426" s="268" customFormat="1"/>
    <row r="427" s="268" customFormat="1"/>
    <row r="428" s="268" customFormat="1"/>
    <row r="429" s="268" customFormat="1"/>
    <row r="430" s="268" customFormat="1"/>
    <row r="431" s="268" customFormat="1"/>
    <row r="432" s="268" customFormat="1"/>
    <row r="433" s="268" customFormat="1"/>
    <row r="434" s="268" customFormat="1"/>
    <row r="435" s="268" customFormat="1"/>
    <row r="436" s="268" customFormat="1"/>
    <row r="437" s="268" customFormat="1"/>
  </sheetData>
  <mergeCells count="16">
    <mergeCell ref="A41:C42"/>
    <mergeCell ref="D41:D42"/>
    <mergeCell ref="E41:E42"/>
    <mergeCell ref="F41:F42"/>
    <mergeCell ref="A58:C59"/>
    <mergeCell ref="D58:D59"/>
    <mergeCell ref="E58:E59"/>
    <mergeCell ref="F58:F59"/>
    <mergeCell ref="A7:C8"/>
    <mergeCell ref="D7:D8"/>
    <mergeCell ref="E7:E8"/>
    <mergeCell ref="F7:F8"/>
    <mergeCell ref="A24:C25"/>
    <mergeCell ref="D24:D25"/>
    <mergeCell ref="E24:E25"/>
    <mergeCell ref="F24:F25"/>
  </mergeCells>
  <hyperlinks>
    <hyperlink ref="A1" location="Índice!A1" display="Volver al Índice" xr:uid="{EC351404-4411-4DF9-A3D1-9CD1C2569262}"/>
  </hyperlinks>
  <printOptions horizontalCentered="1" verticalCentered="1"/>
  <pageMargins left="0.98425196850393704" right="0.98425196850393704" top="1.1417322834645669" bottom="1.1417322834645669" header="0.59055118110236227" footer="0.59055118110236227"/>
  <pageSetup paperSize="9" scale="61" fitToWidth="0" fitToHeight="0"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C2041-2FF1-4818-B778-6B2661CA9907}">
  <dimension ref="A1:G61"/>
  <sheetViews>
    <sheetView showGridLines="0" zoomScaleNormal="100" workbookViewId="0"/>
  </sheetViews>
  <sheetFormatPr baseColWidth="10" defaultColWidth="13.140625" defaultRowHeight="12.75"/>
  <cols>
    <col min="1" max="1" width="7.42578125" style="347" customWidth="1"/>
    <col min="2" max="2" width="1" style="347" customWidth="1"/>
    <col min="3" max="3" width="30.7109375" style="347" customWidth="1"/>
    <col min="4" max="6" width="21.140625" style="347" customWidth="1"/>
    <col min="7" max="7" width="13.5703125" style="347" customWidth="1"/>
    <col min="8" max="16384" width="13.140625" style="347"/>
  </cols>
  <sheetData>
    <row r="1" spans="1:6" s="306" customFormat="1" ht="15" customHeight="1">
      <c r="A1" s="1183" t="s">
        <v>1064</v>
      </c>
      <c r="B1" s="305"/>
      <c r="C1" s="305"/>
      <c r="D1" s="305"/>
      <c r="E1" s="305"/>
      <c r="F1" s="305"/>
    </row>
    <row r="2" spans="1:6" s="308" customFormat="1" ht="19.5" customHeight="1">
      <c r="A2" s="307" t="s">
        <v>401</v>
      </c>
      <c r="B2" s="307"/>
      <c r="C2" s="307"/>
      <c r="D2" s="307"/>
      <c r="E2" s="307"/>
      <c r="F2" s="307"/>
    </row>
    <row r="3" spans="1:6" s="305" customFormat="1" ht="20.100000000000001" customHeight="1">
      <c r="A3" s="309">
        <v>45473</v>
      </c>
      <c r="B3" s="309"/>
      <c r="C3" s="309"/>
      <c r="D3" s="309"/>
      <c r="E3" s="309"/>
      <c r="F3" s="309"/>
    </row>
    <row r="4" spans="1:6" s="311" customFormat="1" ht="20.100000000000001" customHeight="1">
      <c r="A4" s="310" t="s">
        <v>70</v>
      </c>
      <c r="B4" s="310"/>
      <c r="C4" s="310"/>
      <c r="D4" s="310"/>
      <c r="E4" s="310"/>
      <c r="F4" s="310"/>
    </row>
    <row r="5" spans="1:6" s="312" customFormat="1" ht="4.5" customHeight="1"/>
    <row r="6" spans="1:6" s="312" customFormat="1" ht="15" customHeight="1">
      <c r="A6" s="313" t="s">
        <v>71</v>
      </c>
      <c r="B6" s="313"/>
      <c r="C6" s="313"/>
      <c r="D6" s="313"/>
      <c r="E6" s="313"/>
      <c r="F6" s="313"/>
    </row>
    <row r="7" spans="1:6" s="314" customFormat="1" ht="6.95" customHeight="1" thickBot="1"/>
    <row r="8" spans="1:6" s="318" customFormat="1" ht="12.2" customHeight="1">
      <c r="A8" s="315" t="s">
        <v>1</v>
      </c>
      <c r="B8" s="315"/>
      <c r="C8" s="316"/>
      <c r="D8" s="316" t="s">
        <v>369</v>
      </c>
      <c r="E8" s="317" t="s">
        <v>393</v>
      </c>
      <c r="F8" s="317" t="s">
        <v>402</v>
      </c>
    </row>
    <row r="9" spans="1:6" s="318" customFormat="1" ht="12.2" customHeight="1">
      <c r="A9" s="319"/>
      <c r="B9" s="319"/>
      <c r="C9" s="319"/>
      <c r="D9" s="319"/>
      <c r="E9" s="320" t="s">
        <v>381</v>
      </c>
      <c r="F9" s="320" t="s">
        <v>382</v>
      </c>
    </row>
    <row r="10" spans="1:6" s="318" customFormat="1" ht="4.5" customHeight="1">
      <c r="A10" s="321"/>
      <c r="B10" s="321"/>
      <c r="C10" s="322"/>
      <c r="D10" s="323"/>
      <c r="E10" s="324"/>
      <c r="F10" s="324"/>
    </row>
    <row r="11" spans="1:6" s="321" customFormat="1" ht="12" customHeight="1">
      <c r="A11" s="323">
        <v>1</v>
      </c>
      <c r="B11" s="325"/>
      <c r="C11" s="326" t="s">
        <v>28</v>
      </c>
      <c r="D11" s="327">
        <v>1510.9829999999999</v>
      </c>
      <c r="E11" s="328">
        <v>100</v>
      </c>
      <c r="F11" s="329">
        <v>100</v>
      </c>
    </row>
    <row r="12" spans="1:6" s="321" customFormat="1" ht="12" customHeight="1">
      <c r="A12" s="323">
        <v>2</v>
      </c>
      <c r="B12" s="325"/>
      <c r="C12" s="326" t="s">
        <v>30</v>
      </c>
      <c r="D12" s="327">
        <v>0</v>
      </c>
      <c r="E12" s="328" t="s">
        <v>67</v>
      </c>
      <c r="F12" s="329" t="s">
        <v>67</v>
      </c>
    </row>
    <row r="13" spans="1:6" s="321" customFormat="1" ht="12" customHeight="1">
      <c r="A13" s="323">
        <v>3</v>
      </c>
      <c r="B13" s="325"/>
      <c r="C13" s="326" t="s">
        <v>29</v>
      </c>
      <c r="D13" s="327">
        <v>0</v>
      </c>
      <c r="E13" s="328" t="s">
        <v>67</v>
      </c>
      <c r="F13" s="329" t="s">
        <v>67</v>
      </c>
    </row>
    <row r="14" spans="1:6" s="321" customFormat="1" ht="12" customHeight="1">
      <c r="A14" s="323">
        <v>4</v>
      </c>
      <c r="B14" s="325"/>
      <c r="C14" s="326" t="s">
        <v>36</v>
      </c>
      <c r="D14" s="327">
        <v>0</v>
      </c>
      <c r="E14" s="328" t="s">
        <v>67</v>
      </c>
      <c r="F14" s="329" t="s">
        <v>67</v>
      </c>
    </row>
    <row r="15" spans="1:6" s="321" customFormat="1" ht="12" customHeight="1">
      <c r="A15" s="323">
        <v>5</v>
      </c>
      <c r="B15" s="325"/>
      <c r="C15" s="326" t="s">
        <v>34</v>
      </c>
      <c r="D15" s="327">
        <v>0</v>
      </c>
      <c r="E15" s="328" t="s">
        <v>67</v>
      </c>
      <c r="F15" s="329" t="s">
        <v>67</v>
      </c>
    </row>
    <row r="16" spans="1:6" s="321" customFormat="1" ht="12" customHeight="1">
      <c r="A16" s="323">
        <v>6</v>
      </c>
      <c r="B16" s="325"/>
      <c r="C16" s="326" t="s">
        <v>33</v>
      </c>
      <c r="D16" s="327">
        <v>0</v>
      </c>
      <c r="E16" s="328" t="s">
        <v>67</v>
      </c>
      <c r="F16" s="329" t="s">
        <v>67</v>
      </c>
    </row>
    <row r="17" spans="1:7" s="321" customFormat="1" ht="12" customHeight="1">
      <c r="A17" s="323">
        <v>7</v>
      </c>
      <c r="B17" s="325"/>
      <c r="C17" s="326" t="s">
        <v>31</v>
      </c>
      <c r="D17" s="327">
        <v>0</v>
      </c>
      <c r="E17" s="328" t="s">
        <v>67</v>
      </c>
      <c r="F17" s="329" t="s">
        <v>67</v>
      </c>
    </row>
    <row r="18" spans="1:7" s="321" customFormat="1" ht="12" customHeight="1">
      <c r="A18" s="323">
        <v>8</v>
      </c>
      <c r="B18" s="325"/>
      <c r="C18" s="326" t="s">
        <v>35</v>
      </c>
      <c r="D18" s="327">
        <v>0</v>
      </c>
      <c r="E18" s="328" t="s">
        <v>67</v>
      </c>
      <c r="F18" s="329" t="s">
        <v>67</v>
      </c>
    </row>
    <row r="19" spans="1:7" s="321" customFormat="1" ht="12" customHeight="1">
      <c r="A19" s="323">
        <v>9</v>
      </c>
      <c r="B19" s="325"/>
      <c r="C19" s="326" t="s">
        <v>32</v>
      </c>
      <c r="D19" s="327">
        <v>0</v>
      </c>
      <c r="E19" s="328" t="s">
        <v>67</v>
      </c>
      <c r="F19" s="329" t="s">
        <v>67</v>
      </c>
    </row>
    <row r="20" spans="1:7" s="321" customFormat="1" ht="12" customHeight="1">
      <c r="A20" s="323">
        <v>10</v>
      </c>
      <c r="B20" s="325"/>
      <c r="C20" s="326" t="s">
        <v>37</v>
      </c>
      <c r="D20" s="327">
        <v>0</v>
      </c>
      <c r="E20" s="328" t="s">
        <v>67</v>
      </c>
      <c r="F20" s="329" t="s">
        <v>67</v>
      </c>
    </row>
    <row r="21" spans="1:7" s="334" customFormat="1" ht="7.5" customHeight="1">
      <c r="A21" s="330"/>
      <c r="B21" s="330"/>
      <c r="C21" s="331"/>
      <c r="D21" s="332"/>
      <c r="E21" s="333"/>
      <c r="F21" s="333"/>
    </row>
    <row r="22" spans="1:7" s="314" customFormat="1" ht="7.5" customHeight="1">
      <c r="D22" s="335"/>
    </row>
    <row r="23" spans="1:7" s="311" customFormat="1" ht="13.5" customHeight="1">
      <c r="A23" s="313" t="s">
        <v>91</v>
      </c>
      <c r="B23" s="313"/>
      <c r="C23" s="313"/>
      <c r="D23" s="313"/>
      <c r="E23" s="313"/>
      <c r="F23" s="313"/>
    </row>
    <row r="24" spans="1:7" s="314" customFormat="1" ht="6.95" customHeight="1" thickBot="1"/>
    <row r="25" spans="1:7" s="318" customFormat="1" ht="12.2" customHeight="1">
      <c r="A25" s="315" t="s">
        <v>1</v>
      </c>
      <c r="B25" s="315"/>
      <c r="C25" s="316"/>
      <c r="D25" s="316" t="s">
        <v>369</v>
      </c>
      <c r="E25" s="317" t="s">
        <v>393</v>
      </c>
      <c r="F25" s="317" t="s">
        <v>394</v>
      </c>
    </row>
    <row r="26" spans="1:7" s="321" customFormat="1" ht="12.2" customHeight="1">
      <c r="A26" s="319"/>
      <c r="B26" s="319"/>
      <c r="C26" s="319"/>
      <c r="D26" s="319"/>
      <c r="E26" s="320" t="s">
        <v>381</v>
      </c>
      <c r="F26" s="320" t="s">
        <v>382</v>
      </c>
    </row>
    <row r="27" spans="1:7" s="321" customFormat="1" ht="4.5" customHeight="1">
      <c r="A27" s="322"/>
      <c r="B27" s="322"/>
      <c r="C27" s="322"/>
      <c r="D27" s="323"/>
      <c r="E27" s="324"/>
      <c r="F27" s="324"/>
    </row>
    <row r="28" spans="1:7" s="321" customFormat="1" ht="12" customHeight="1">
      <c r="A28" s="323">
        <v>1</v>
      </c>
      <c r="B28" s="325"/>
      <c r="C28" s="326" t="s">
        <v>33</v>
      </c>
      <c r="D28" s="327">
        <v>590770.39199999999</v>
      </c>
      <c r="E28" s="328">
        <v>33.079307745317308</v>
      </c>
      <c r="F28" s="329">
        <v>33.079307745317308</v>
      </c>
      <c r="G28" s="336"/>
    </row>
    <row r="29" spans="1:7" s="321" customFormat="1" ht="12" customHeight="1">
      <c r="A29" s="323">
        <v>2</v>
      </c>
      <c r="B29" s="325"/>
      <c r="C29" s="326" t="s">
        <v>29</v>
      </c>
      <c r="D29" s="327">
        <v>442693.37199999997</v>
      </c>
      <c r="E29" s="328">
        <v>24.787955671956279</v>
      </c>
      <c r="F29" s="329">
        <v>57.867263417273591</v>
      </c>
      <c r="G29" s="336"/>
    </row>
    <row r="30" spans="1:7" s="321" customFormat="1" ht="12" customHeight="1">
      <c r="A30" s="323">
        <v>3</v>
      </c>
      <c r="B30" s="325"/>
      <c r="C30" s="326" t="s">
        <v>30</v>
      </c>
      <c r="D30" s="327">
        <v>199918.44399999999</v>
      </c>
      <c r="E30" s="328">
        <v>11.194135357143937</v>
      </c>
      <c r="F30" s="329">
        <v>69.061398774417526</v>
      </c>
      <c r="G30" s="336"/>
    </row>
    <row r="31" spans="1:7" s="321" customFormat="1" ht="12" customHeight="1">
      <c r="A31" s="323">
        <v>4</v>
      </c>
      <c r="B31" s="325"/>
      <c r="C31" s="326" t="s">
        <v>32</v>
      </c>
      <c r="D31" s="327">
        <v>168801.78599999999</v>
      </c>
      <c r="E31" s="328">
        <v>9.4518044618816894</v>
      </c>
      <c r="F31" s="329">
        <v>78.513203236299219</v>
      </c>
      <c r="G31" s="336"/>
    </row>
    <row r="32" spans="1:7" s="321" customFormat="1" ht="12" customHeight="1">
      <c r="A32" s="323">
        <v>5</v>
      </c>
      <c r="B32" s="325"/>
      <c r="C32" s="326" t="s">
        <v>28</v>
      </c>
      <c r="D32" s="327">
        <v>132692.193</v>
      </c>
      <c r="E32" s="328">
        <v>7.4299016116705445</v>
      </c>
      <c r="F32" s="329">
        <v>85.943104847969764</v>
      </c>
      <c r="G32" s="336"/>
    </row>
    <row r="33" spans="1:7" s="321" customFormat="1" ht="12" customHeight="1">
      <c r="A33" s="323">
        <v>6</v>
      </c>
      <c r="B33" s="325"/>
      <c r="C33" s="326" t="s">
        <v>31</v>
      </c>
      <c r="D33" s="327">
        <v>120154.269</v>
      </c>
      <c r="E33" s="328">
        <v>6.7278592410647402</v>
      </c>
      <c r="F33" s="329">
        <v>92.670964089034499</v>
      </c>
      <c r="G33" s="336"/>
    </row>
    <row r="34" spans="1:7" s="321" customFormat="1" ht="12" customHeight="1">
      <c r="A34" s="323">
        <v>7</v>
      </c>
      <c r="B34" s="325"/>
      <c r="C34" s="326" t="s">
        <v>36</v>
      </c>
      <c r="D34" s="327">
        <v>114830.149</v>
      </c>
      <c r="E34" s="328">
        <v>6.429743075566388</v>
      </c>
      <c r="F34" s="329">
        <v>99.100707164600891</v>
      </c>
      <c r="G34" s="336"/>
    </row>
    <row r="35" spans="1:7" s="321" customFormat="1" ht="12" customHeight="1">
      <c r="A35" s="323">
        <v>8</v>
      </c>
      <c r="B35" s="325"/>
      <c r="C35" s="326" t="s">
        <v>35</v>
      </c>
      <c r="D35" s="327">
        <v>16060.657999999999</v>
      </c>
      <c r="E35" s="328">
        <v>0.89929261142507011</v>
      </c>
      <c r="F35" s="329">
        <v>99.999999776025959</v>
      </c>
      <c r="G35" s="336"/>
    </row>
    <row r="36" spans="1:7" s="321" customFormat="1" ht="12" customHeight="1">
      <c r="A36" s="323">
        <v>9</v>
      </c>
      <c r="B36" s="325"/>
      <c r="C36" s="326" t="s">
        <v>37</v>
      </c>
      <c r="D36" s="327">
        <v>4.0000000000000001E-3</v>
      </c>
      <c r="E36" s="328">
        <v>2.2397403927661502E-7</v>
      </c>
      <c r="F36" s="329">
        <v>100</v>
      </c>
      <c r="G36" s="336"/>
    </row>
    <row r="37" spans="1:7" s="321" customFormat="1" ht="12" customHeight="1">
      <c r="A37" s="323">
        <v>10</v>
      </c>
      <c r="B37" s="325"/>
      <c r="C37" s="326" t="s">
        <v>34</v>
      </c>
      <c r="D37" s="327">
        <v>0</v>
      </c>
      <c r="E37" s="328" t="s">
        <v>67</v>
      </c>
      <c r="F37" s="329" t="s">
        <v>67</v>
      </c>
      <c r="G37" s="336"/>
    </row>
    <row r="38" spans="1:7" s="334" customFormat="1" ht="5.25" customHeight="1">
      <c r="A38" s="330"/>
      <c r="B38" s="330"/>
      <c r="C38" s="331"/>
      <c r="D38" s="332"/>
      <c r="E38" s="333"/>
      <c r="F38" s="333"/>
    </row>
    <row r="39" spans="1:7" s="314" customFormat="1" ht="7.5" customHeight="1">
      <c r="D39" s="337"/>
      <c r="E39" s="337"/>
      <c r="F39" s="338"/>
    </row>
    <row r="40" spans="1:7" s="311" customFormat="1" ht="14.25" customHeight="1">
      <c r="A40" s="313" t="s">
        <v>73</v>
      </c>
      <c r="B40" s="313"/>
      <c r="C40" s="313"/>
      <c r="D40" s="313"/>
      <c r="E40" s="313"/>
      <c r="F40" s="313"/>
    </row>
    <row r="41" spans="1:7" s="314" customFormat="1" ht="6.95" customHeight="1" thickBot="1"/>
    <row r="42" spans="1:7" s="318" customFormat="1" ht="12.2" customHeight="1">
      <c r="A42" s="315" t="s">
        <v>1</v>
      </c>
      <c r="B42" s="315"/>
      <c r="C42" s="316"/>
      <c r="D42" s="316" t="s">
        <v>369</v>
      </c>
      <c r="E42" s="317" t="s">
        <v>393</v>
      </c>
      <c r="F42" s="317" t="s">
        <v>394</v>
      </c>
    </row>
    <row r="43" spans="1:7" s="321" customFormat="1" ht="12.2" customHeight="1">
      <c r="A43" s="319"/>
      <c r="B43" s="319"/>
      <c r="C43" s="319"/>
      <c r="D43" s="319"/>
      <c r="E43" s="320" t="s">
        <v>381</v>
      </c>
      <c r="F43" s="320" t="s">
        <v>382</v>
      </c>
    </row>
    <row r="44" spans="1:7" s="321" customFormat="1" ht="4.5" customHeight="1">
      <c r="C44" s="322"/>
      <c r="D44" s="323"/>
      <c r="E44" s="324"/>
      <c r="F44" s="324"/>
    </row>
    <row r="45" spans="1:7" s="321" customFormat="1" ht="12" customHeight="1">
      <c r="A45" s="323">
        <v>1</v>
      </c>
      <c r="B45" s="325"/>
      <c r="C45" s="326" t="s">
        <v>29</v>
      </c>
      <c r="D45" s="327">
        <v>2226002.6660000002</v>
      </c>
      <c r="E45" s="328">
        <v>32.216769062821498</v>
      </c>
      <c r="F45" s="329">
        <v>32.216769062821498</v>
      </c>
    </row>
    <row r="46" spans="1:7" s="321" customFormat="1" ht="12" customHeight="1">
      <c r="A46" s="323">
        <v>2</v>
      </c>
      <c r="B46" s="325"/>
      <c r="C46" s="326" t="s">
        <v>30</v>
      </c>
      <c r="D46" s="327">
        <v>1296708.577</v>
      </c>
      <c r="E46" s="328">
        <v>18.767165648573794</v>
      </c>
      <c r="F46" s="329">
        <v>50.983934711395293</v>
      </c>
      <c r="G46" s="339"/>
    </row>
    <row r="47" spans="1:7" s="321" customFormat="1" ht="12" customHeight="1">
      <c r="A47" s="323">
        <v>3</v>
      </c>
      <c r="B47" s="325"/>
      <c r="C47" s="326" t="s">
        <v>28</v>
      </c>
      <c r="D47" s="327">
        <v>1201246.8489999999</v>
      </c>
      <c r="E47" s="328">
        <v>17.385555243389366</v>
      </c>
      <c r="F47" s="329">
        <v>68.369489954784655</v>
      </c>
      <c r="G47" s="339"/>
    </row>
    <row r="48" spans="1:7" s="321" customFormat="1" ht="12" customHeight="1">
      <c r="A48" s="323">
        <v>4</v>
      </c>
      <c r="B48" s="325"/>
      <c r="C48" s="326" t="s">
        <v>31</v>
      </c>
      <c r="D48" s="327">
        <v>589078.61800000002</v>
      </c>
      <c r="E48" s="328">
        <v>8.5256905060472388</v>
      </c>
      <c r="F48" s="329">
        <v>76.895180460831895</v>
      </c>
      <c r="G48" s="339"/>
    </row>
    <row r="49" spans="1:7" s="321" customFormat="1" ht="12" customHeight="1">
      <c r="A49" s="323">
        <v>5</v>
      </c>
      <c r="B49" s="325"/>
      <c r="C49" s="326" t="s">
        <v>35</v>
      </c>
      <c r="D49" s="327">
        <v>551808.78500000003</v>
      </c>
      <c r="E49" s="328">
        <v>7.986287017852618</v>
      </c>
      <c r="F49" s="329">
        <v>84.881467478684513</v>
      </c>
      <c r="G49" s="339"/>
    </row>
    <row r="50" spans="1:7" s="321" customFormat="1" ht="12" customHeight="1">
      <c r="A50" s="323">
        <v>6</v>
      </c>
      <c r="B50" s="325"/>
      <c r="C50" s="326" t="s">
        <v>33</v>
      </c>
      <c r="D50" s="327">
        <v>537415.08499999996</v>
      </c>
      <c r="E50" s="328">
        <v>7.7779680809787424</v>
      </c>
      <c r="F50" s="329">
        <v>92.659435559663251</v>
      </c>
      <c r="G50" s="339"/>
    </row>
    <row r="51" spans="1:7" s="321" customFormat="1" ht="12" customHeight="1">
      <c r="A51" s="323">
        <v>7</v>
      </c>
      <c r="B51" s="325"/>
      <c r="C51" s="326" t="s">
        <v>36</v>
      </c>
      <c r="D51" s="327">
        <v>314292.09499999997</v>
      </c>
      <c r="E51" s="328">
        <v>4.5487258382669671</v>
      </c>
      <c r="F51" s="329">
        <v>97.208161397930212</v>
      </c>
      <c r="G51" s="339"/>
    </row>
    <row r="52" spans="1:7" s="321" customFormat="1" ht="12" customHeight="1">
      <c r="A52" s="323">
        <v>8</v>
      </c>
      <c r="B52" s="325"/>
      <c r="C52" s="326" t="s">
        <v>32</v>
      </c>
      <c r="D52" s="327">
        <v>156065.52799999999</v>
      </c>
      <c r="E52" s="328">
        <v>2.2587246417265976</v>
      </c>
      <c r="F52" s="329">
        <v>99.466886039656814</v>
      </c>
      <c r="G52" s="339"/>
    </row>
    <row r="53" spans="1:7" s="321" customFormat="1" ht="12" customHeight="1">
      <c r="A53" s="323">
        <v>9</v>
      </c>
      <c r="B53" s="325"/>
      <c r="C53" s="326" t="s">
        <v>37</v>
      </c>
      <c r="D53" s="327">
        <v>36835.260999999999</v>
      </c>
      <c r="E53" s="328">
        <v>0.53311396034318814</v>
      </c>
      <c r="F53" s="329">
        <v>100</v>
      </c>
      <c r="G53" s="339"/>
    </row>
    <row r="54" spans="1:7" s="321" customFormat="1" ht="12" customHeight="1">
      <c r="A54" s="323">
        <v>10</v>
      </c>
      <c r="B54" s="325"/>
      <c r="C54" s="326" t="s">
        <v>34</v>
      </c>
      <c r="D54" s="327">
        <v>0</v>
      </c>
      <c r="E54" s="328" t="s">
        <v>67</v>
      </c>
      <c r="F54" s="329" t="s">
        <v>67</v>
      </c>
      <c r="G54" s="339"/>
    </row>
    <row r="55" spans="1:7" s="334" customFormat="1" ht="6" customHeight="1">
      <c r="A55" s="330"/>
      <c r="B55" s="330"/>
      <c r="C55" s="331"/>
      <c r="D55" s="332"/>
      <c r="E55" s="333"/>
      <c r="F55" s="340"/>
    </row>
    <row r="56" spans="1:7" s="342" customFormat="1" ht="8.25" customHeight="1">
      <c r="A56" s="323"/>
      <c r="B56" s="323"/>
      <c r="C56" s="321"/>
      <c r="D56" s="341"/>
      <c r="E56" s="321"/>
      <c r="F56" s="321"/>
    </row>
    <row r="57" spans="1:7" s="342" customFormat="1" ht="11.1" customHeight="1">
      <c r="A57" s="343" t="s">
        <v>403</v>
      </c>
      <c r="B57" s="343"/>
      <c r="C57" s="321"/>
      <c r="D57" s="321"/>
      <c r="E57" s="321"/>
      <c r="F57" s="321"/>
    </row>
    <row r="58" spans="1:7" ht="13.5">
      <c r="A58" s="95"/>
      <c r="B58" s="344"/>
      <c r="C58" s="326"/>
      <c r="D58" s="345"/>
      <c r="E58" s="346"/>
      <c r="F58" s="346"/>
    </row>
    <row r="59" spans="1:7">
      <c r="C59" s="326"/>
    </row>
    <row r="60" spans="1:7">
      <c r="A60" s="348"/>
      <c r="B60" s="348"/>
      <c r="C60" s="348"/>
      <c r="D60" s="349"/>
      <c r="E60" s="349"/>
      <c r="F60" s="349"/>
    </row>
    <row r="61" spans="1:7">
      <c r="A61" s="348"/>
      <c r="B61" s="348"/>
      <c r="C61" s="348"/>
      <c r="D61" s="349"/>
      <c r="E61" s="349"/>
      <c r="F61" s="349"/>
    </row>
  </sheetData>
  <mergeCells count="12">
    <mergeCell ref="A42:C43"/>
    <mergeCell ref="D42:D43"/>
    <mergeCell ref="E42:E43"/>
    <mergeCell ref="F42:F43"/>
    <mergeCell ref="A8:C9"/>
    <mergeCell ref="D8:D9"/>
    <mergeCell ref="E8:E9"/>
    <mergeCell ref="F8:F9"/>
    <mergeCell ref="A25:C26"/>
    <mergeCell ref="D25:D26"/>
    <mergeCell ref="E25:E26"/>
    <mergeCell ref="F25:F26"/>
  </mergeCells>
  <hyperlinks>
    <hyperlink ref="A1" location="Índice!A1" display="Volver al Índice" xr:uid="{07A7BA61-DE97-4A68-A4AF-D20D6E2548AA}"/>
  </hyperlinks>
  <printOptions horizontalCentered="1" verticalCentered="1"/>
  <pageMargins left="1.1811023622047245" right="1.1811023622047245" top="0.86614173228346458" bottom="0.86614173228346458" header="0.43307086614173229" footer="0.43307086614173229"/>
  <pageSetup paperSize="9" scale="84" fitToWidth="0" fitToHeight="0"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0FE70-B277-43B1-A401-1EF02A680171}">
  <dimension ref="A1:AB37"/>
  <sheetViews>
    <sheetView showGridLines="0" zoomScaleNormal="100" workbookViewId="0">
      <pane xSplit="1" topLeftCell="B1" activePane="topRight" state="frozen"/>
      <selection pane="topRight"/>
    </sheetView>
  </sheetViews>
  <sheetFormatPr baseColWidth="10" defaultRowHeight="12.75"/>
  <cols>
    <col min="1" max="1" width="27.140625" style="7" customWidth="1"/>
    <col min="2" max="11" width="5.28515625" style="7" bestFit="1" customWidth="1"/>
    <col min="12" max="15" width="5.28515625" style="7" customWidth="1"/>
    <col min="16" max="16" width="5.85546875" style="7" customWidth="1"/>
    <col min="17" max="26" width="5.28515625" style="7" customWidth="1"/>
    <col min="27" max="27" width="6.7109375" style="8" bestFit="1" customWidth="1"/>
    <col min="28" max="256" width="11.42578125" style="7"/>
    <col min="257" max="257" width="27.140625" style="7" customWidth="1"/>
    <col min="258" max="271" width="5.28515625" style="7" bestFit="1" customWidth="1"/>
    <col min="272" max="272" width="5.85546875" style="7" bestFit="1" customWidth="1"/>
    <col min="273" max="282" width="5.28515625" style="7" bestFit="1" customWidth="1"/>
    <col min="283" max="283" width="6.7109375" style="7" bestFit="1" customWidth="1"/>
    <col min="284" max="512" width="11.42578125" style="7"/>
    <col min="513" max="513" width="27.140625" style="7" customWidth="1"/>
    <col min="514" max="527" width="5.28515625" style="7" bestFit="1" customWidth="1"/>
    <col min="528" max="528" width="5.85546875" style="7" bestFit="1" customWidth="1"/>
    <col min="529" max="538" width="5.28515625" style="7" bestFit="1" customWidth="1"/>
    <col min="539" max="539" width="6.7109375" style="7" bestFit="1" customWidth="1"/>
    <col min="540" max="768" width="11.42578125" style="7"/>
    <col min="769" max="769" width="27.140625" style="7" customWidth="1"/>
    <col min="770" max="783" width="5.28515625" style="7" bestFit="1" customWidth="1"/>
    <col min="784" max="784" width="5.85546875" style="7" bestFit="1" customWidth="1"/>
    <col min="785" max="794" width="5.28515625" style="7" bestFit="1" customWidth="1"/>
    <col min="795" max="795" width="6.7109375" style="7" bestFit="1" customWidth="1"/>
    <col min="796" max="1024" width="11.42578125" style="7"/>
    <col min="1025" max="1025" width="27.140625" style="7" customWidth="1"/>
    <col min="1026" max="1039" width="5.28515625" style="7" bestFit="1" customWidth="1"/>
    <col min="1040" max="1040" width="5.85546875" style="7" bestFit="1" customWidth="1"/>
    <col min="1041" max="1050" width="5.28515625" style="7" bestFit="1" customWidth="1"/>
    <col min="1051" max="1051" width="6.7109375" style="7" bestFit="1" customWidth="1"/>
    <col min="1052" max="1280" width="11.42578125" style="7"/>
    <col min="1281" max="1281" width="27.140625" style="7" customWidth="1"/>
    <col min="1282" max="1295" width="5.28515625" style="7" bestFit="1" customWidth="1"/>
    <col min="1296" max="1296" width="5.85546875" style="7" bestFit="1" customWidth="1"/>
    <col min="1297" max="1306" width="5.28515625" style="7" bestFit="1" customWidth="1"/>
    <col min="1307" max="1307" width="6.7109375" style="7" bestFit="1" customWidth="1"/>
    <col min="1308" max="1536" width="11.42578125" style="7"/>
    <col min="1537" max="1537" width="27.140625" style="7" customWidth="1"/>
    <col min="1538" max="1551" width="5.28515625" style="7" bestFit="1" customWidth="1"/>
    <col min="1552" max="1552" width="5.85546875" style="7" bestFit="1" customWidth="1"/>
    <col min="1553" max="1562" width="5.28515625" style="7" bestFit="1" customWidth="1"/>
    <col min="1563" max="1563" width="6.7109375" style="7" bestFit="1" customWidth="1"/>
    <col min="1564" max="1792" width="11.42578125" style="7"/>
    <col min="1793" max="1793" width="27.140625" style="7" customWidth="1"/>
    <col min="1794" max="1807" width="5.28515625" style="7" bestFit="1" customWidth="1"/>
    <col min="1808" max="1808" width="5.85546875" style="7" bestFit="1" customWidth="1"/>
    <col min="1809" max="1818" width="5.28515625" style="7" bestFit="1" customWidth="1"/>
    <col min="1819" max="1819" width="6.7109375" style="7" bestFit="1" customWidth="1"/>
    <col min="1820" max="2048" width="11.42578125" style="7"/>
    <col min="2049" max="2049" width="27.140625" style="7" customWidth="1"/>
    <col min="2050" max="2063" width="5.28515625" style="7" bestFit="1" customWidth="1"/>
    <col min="2064" max="2064" width="5.85546875" style="7" bestFit="1" customWidth="1"/>
    <col min="2065" max="2074" width="5.28515625" style="7" bestFit="1" customWidth="1"/>
    <col min="2075" max="2075" width="6.7109375" style="7" bestFit="1" customWidth="1"/>
    <col min="2076" max="2304" width="11.42578125" style="7"/>
    <col min="2305" max="2305" width="27.140625" style="7" customWidth="1"/>
    <col min="2306" max="2319" width="5.28515625" style="7" bestFit="1" customWidth="1"/>
    <col min="2320" max="2320" width="5.85546875" style="7" bestFit="1" customWidth="1"/>
    <col min="2321" max="2330" width="5.28515625" style="7" bestFit="1" customWidth="1"/>
    <col min="2331" max="2331" width="6.7109375" style="7" bestFit="1" customWidth="1"/>
    <col min="2332" max="2560" width="11.42578125" style="7"/>
    <col min="2561" max="2561" width="27.140625" style="7" customWidth="1"/>
    <col min="2562" max="2575" width="5.28515625" style="7" bestFit="1" customWidth="1"/>
    <col min="2576" max="2576" width="5.85546875" style="7" bestFit="1" customWidth="1"/>
    <col min="2577" max="2586" width="5.28515625" style="7" bestFit="1" customWidth="1"/>
    <col min="2587" max="2587" width="6.7109375" style="7" bestFit="1" customWidth="1"/>
    <col min="2588" max="2816" width="11.42578125" style="7"/>
    <col min="2817" max="2817" width="27.140625" style="7" customWidth="1"/>
    <col min="2818" max="2831" width="5.28515625" style="7" bestFit="1" customWidth="1"/>
    <col min="2832" max="2832" width="5.85546875" style="7" bestFit="1" customWidth="1"/>
    <col min="2833" max="2842" width="5.28515625" style="7" bestFit="1" customWidth="1"/>
    <col min="2843" max="2843" width="6.7109375" style="7" bestFit="1" customWidth="1"/>
    <col min="2844" max="3072" width="11.42578125" style="7"/>
    <col min="3073" max="3073" width="27.140625" style="7" customWidth="1"/>
    <col min="3074" max="3087" width="5.28515625" style="7" bestFit="1" customWidth="1"/>
    <col min="3088" max="3088" width="5.85546875" style="7" bestFit="1" customWidth="1"/>
    <col min="3089" max="3098" width="5.28515625" style="7" bestFit="1" customWidth="1"/>
    <col min="3099" max="3099" width="6.7109375" style="7" bestFit="1" customWidth="1"/>
    <col min="3100" max="3328" width="11.42578125" style="7"/>
    <col min="3329" max="3329" width="27.140625" style="7" customWidth="1"/>
    <col min="3330" max="3343" width="5.28515625" style="7" bestFit="1" customWidth="1"/>
    <col min="3344" max="3344" width="5.85546875" style="7" bestFit="1" customWidth="1"/>
    <col min="3345" max="3354" width="5.28515625" style="7" bestFit="1" customWidth="1"/>
    <col min="3355" max="3355" width="6.7109375" style="7" bestFit="1" customWidth="1"/>
    <col min="3356" max="3584" width="11.42578125" style="7"/>
    <col min="3585" max="3585" width="27.140625" style="7" customWidth="1"/>
    <col min="3586" max="3599" width="5.28515625" style="7" bestFit="1" customWidth="1"/>
    <col min="3600" max="3600" width="5.85546875" style="7" bestFit="1" customWidth="1"/>
    <col min="3601" max="3610" width="5.28515625" style="7" bestFit="1" customWidth="1"/>
    <col min="3611" max="3611" width="6.7109375" style="7" bestFit="1" customWidth="1"/>
    <col min="3612" max="3840" width="11.42578125" style="7"/>
    <col min="3841" max="3841" width="27.140625" style="7" customWidth="1"/>
    <col min="3842" max="3855" width="5.28515625" style="7" bestFit="1" customWidth="1"/>
    <col min="3856" max="3856" width="5.85546875" style="7" bestFit="1" customWidth="1"/>
    <col min="3857" max="3866" width="5.28515625" style="7" bestFit="1" customWidth="1"/>
    <col min="3867" max="3867" width="6.7109375" style="7" bestFit="1" customWidth="1"/>
    <col min="3868" max="4096" width="11.42578125" style="7"/>
    <col min="4097" max="4097" width="27.140625" style="7" customWidth="1"/>
    <col min="4098" max="4111" width="5.28515625" style="7" bestFit="1" customWidth="1"/>
    <col min="4112" max="4112" width="5.85546875" style="7" bestFit="1" customWidth="1"/>
    <col min="4113" max="4122" width="5.28515625" style="7" bestFit="1" customWidth="1"/>
    <col min="4123" max="4123" width="6.7109375" style="7" bestFit="1" customWidth="1"/>
    <col min="4124" max="4352" width="11.42578125" style="7"/>
    <col min="4353" max="4353" width="27.140625" style="7" customWidth="1"/>
    <col min="4354" max="4367" width="5.28515625" style="7" bestFit="1" customWidth="1"/>
    <col min="4368" max="4368" width="5.85546875" style="7" bestFit="1" customWidth="1"/>
    <col min="4369" max="4378" width="5.28515625" style="7" bestFit="1" customWidth="1"/>
    <col min="4379" max="4379" width="6.7109375" style="7" bestFit="1" customWidth="1"/>
    <col min="4380" max="4608" width="11.42578125" style="7"/>
    <col min="4609" max="4609" width="27.140625" style="7" customWidth="1"/>
    <col min="4610" max="4623" width="5.28515625" style="7" bestFit="1" customWidth="1"/>
    <col min="4624" max="4624" width="5.85546875" style="7" bestFit="1" customWidth="1"/>
    <col min="4625" max="4634" width="5.28515625" style="7" bestFit="1" customWidth="1"/>
    <col min="4635" max="4635" width="6.7109375" style="7" bestFit="1" customWidth="1"/>
    <col min="4636" max="4864" width="11.42578125" style="7"/>
    <col min="4865" max="4865" width="27.140625" style="7" customWidth="1"/>
    <col min="4866" max="4879" width="5.28515625" style="7" bestFit="1" customWidth="1"/>
    <col min="4880" max="4880" width="5.85546875" style="7" bestFit="1" customWidth="1"/>
    <col min="4881" max="4890" width="5.28515625" style="7" bestFit="1" customWidth="1"/>
    <col min="4891" max="4891" width="6.7109375" style="7" bestFit="1" customWidth="1"/>
    <col min="4892" max="5120" width="11.42578125" style="7"/>
    <col min="5121" max="5121" width="27.140625" style="7" customWidth="1"/>
    <col min="5122" max="5135" width="5.28515625" style="7" bestFit="1" customWidth="1"/>
    <col min="5136" max="5136" width="5.85546875" style="7" bestFit="1" customWidth="1"/>
    <col min="5137" max="5146" width="5.28515625" style="7" bestFit="1" customWidth="1"/>
    <col min="5147" max="5147" width="6.7109375" style="7" bestFit="1" customWidth="1"/>
    <col min="5148" max="5376" width="11.42578125" style="7"/>
    <col min="5377" max="5377" width="27.140625" style="7" customWidth="1"/>
    <col min="5378" max="5391" width="5.28515625" style="7" bestFit="1" customWidth="1"/>
    <col min="5392" max="5392" width="5.85546875" style="7" bestFit="1" customWidth="1"/>
    <col min="5393" max="5402" width="5.28515625" style="7" bestFit="1" customWidth="1"/>
    <col min="5403" max="5403" width="6.7109375" style="7" bestFit="1" customWidth="1"/>
    <col min="5404" max="5632" width="11.42578125" style="7"/>
    <col min="5633" max="5633" width="27.140625" style="7" customWidth="1"/>
    <col min="5634" max="5647" width="5.28515625" style="7" bestFit="1" customWidth="1"/>
    <col min="5648" max="5648" width="5.85546875" style="7" bestFit="1" customWidth="1"/>
    <col min="5649" max="5658" width="5.28515625" style="7" bestFit="1" customWidth="1"/>
    <col min="5659" max="5659" width="6.7109375" style="7" bestFit="1" customWidth="1"/>
    <col min="5660" max="5888" width="11.42578125" style="7"/>
    <col min="5889" max="5889" width="27.140625" style="7" customWidth="1"/>
    <col min="5890" max="5903" width="5.28515625" style="7" bestFit="1" customWidth="1"/>
    <col min="5904" max="5904" width="5.85546875" style="7" bestFit="1" customWidth="1"/>
    <col min="5905" max="5914" width="5.28515625" style="7" bestFit="1" customWidth="1"/>
    <col min="5915" max="5915" width="6.7109375" style="7" bestFit="1" customWidth="1"/>
    <col min="5916" max="6144" width="11.42578125" style="7"/>
    <col min="6145" max="6145" width="27.140625" style="7" customWidth="1"/>
    <col min="6146" max="6159" width="5.28515625" style="7" bestFit="1" customWidth="1"/>
    <col min="6160" max="6160" width="5.85546875" style="7" bestFit="1" customWidth="1"/>
    <col min="6161" max="6170" width="5.28515625" style="7" bestFit="1" customWidth="1"/>
    <col min="6171" max="6171" width="6.7109375" style="7" bestFit="1" customWidth="1"/>
    <col min="6172" max="6400" width="11.42578125" style="7"/>
    <col min="6401" max="6401" width="27.140625" style="7" customWidth="1"/>
    <col min="6402" max="6415" width="5.28515625" style="7" bestFit="1" customWidth="1"/>
    <col min="6416" max="6416" width="5.85546875" style="7" bestFit="1" customWidth="1"/>
    <col min="6417" max="6426" width="5.28515625" style="7" bestFit="1" customWidth="1"/>
    <col min="6427" max="6427" width="6.7109375" style="7" bestFit="1" customWidth="1"/>
    <col min="6428" max="6656" width="11.42578125" style="7"/>
    <col min="6657" max="6657" width="27.140625" style="7" customWidth="1"/>
    <col min="6658" max="6671" width="5.28515625" style="7" bestFit="1" customWidth="1"/>
    <col min="6672" max="6672" width="5.85546875" style="7" bestFit="1" customWidth="1"/>
    <col min="6673" max="6682" width="5.28515625" style="7" bestFit="1" customWidth="1"/>
    <col min="6683" max="6683" width="6.7109375" style="7" bestFit="1" customWidth="1"/>
    <col min="6684" max="6912" width="11.42578125" style="7"/>
    <col min="6913" max="6913" width="27.140625" style="7" customWidth="1"/>
    <col min="6914" max="6927" width="5.28515625" style="7" bestFit="1" customWidth="1"/>
    <col min="6928" max="6928" width="5.85546875" style="7" bestFit="1" customWidth="1"/>
    <col min="6929" max="6938" width="5.28515625" style="7" bestFit="1" customWidth="1"/>
    <col min="6939" max="6939" width="6.7109375" style="7" bestFit="1" customWidth="1"/>
    <col min="6940" max="7168" width="11.42578125" style="7"/>
    <col min="7169" max="7169" width="27.140625" style="7" customWidth="1"/>
    <col min="7170" max="7183" width="5.28515625" style="7" bestFit="1" customWidth="1"/>
    <col min="7184" max="7184" width="5.85546875" style="7" bestFit="1" customWidth="1"/>
    <col min="7185" max="7194" width="5.28515625" style="7" bestFit="1" customWidth="1"/>
    <col min="7195" max="7195" width="6.7109375" style="7" bestFit="1" customWidth="1"/>
    <col min="7196" max="7424" width="11.42578125" style="7"/>
    <col min="7425" max="7425" width="27.140625" style="7" customWidth="1"/>
    <col min="7426" max="7439" width="5.28515625" style="7" bestFit="1" customWidth="1"/>
    <col min="7440" max="7440" width="5.85546875" style="7" bestFit="1" customWidth="1"/>
    <col min="7441" max="7450" width="5.28515625" style="7" bestFit="1" customWidth="1"/>
    <col min="7451" max="7451" width="6.7109375" style="7" bestFit="1" customWidth="1"/>
    <col min="7452" max="7680" width="11.42578125" style="7"/>
    <col min="7681" max="7681" width="27.140625" style="7" customWidth="1"/>
    <col min="7682" max="7695" width="5.28515625" style="7" bestFit="1" customWidth="1"/>
    <col min="7696" max="7696" width="5.85546875" style="7" bestFit="1" customWidth="1"/>
    <col min="7697" max="7706" width="5.28515625" style="7" bestFit="1" customWidth="1"/>
    <col min="7707" max="7707" width="6.7109375" style="7" bestFit="1" customWidth="1"/>
    <col min="7708" max="7936" width="11.42578125" style="7"/>
    <col min="7937" max="7937" width="27.140625" style="7" customWidth="1"/>
    <col min="7938" max="7951" width="5.28515625" style="7" bestFit="1" customWidth="1"/>
    <col min="7952" max="7952" width="5.85546875" style="7" bestFit="1" customWidth="1"/>
    <col min="7953" max="7962" width="5.28515625" style="7" bestFit="1" customWidth="1"/>
    <col min="7963" max="7963" width="6.7109375" style="7" bestFit="1" customWidth="1"/>
    <col min="7964" max="8192" width="11.42578125" style="7"/>
    <col min="8193" max="8193" width="27.140625" style="7" customWidth="1"/>
    <col min="8194" max="8207" width="5.28515625" style="7" bestFit="1" customWidth="1"/>
    <col min="8208" max="8208" width="5.85546875" style="7" bestFit="1" customWidth="1"/>
    <col min="8209" max="8218" width="5.28515625" style="7" bestFit="1" customWidth="1"/>
    <col min="8219" max="8219" width="6.7109375" style="7" bestFit="1" customWidth="1"/>
    <col min="8220" max="8448" width="11.42578125" style="7"/>
    <col min="8449" max="8449" width="27.140625" style="7" customWidth="1"/>
    <col min="8450" max="8463" width="5.28515625" style="7" bestFit="1" customWidth="1"/>
    <col min="8464" max="8464" width="5.85546875" style="7" bestFit="1" customWidth="1"/>
    <col min="8465" max="8474" width="5.28515625" style="7" bestFit="1" customWidth="1"/>
    <col min="8475" max="8475" width="6.7109375" style="7" bestFit="1" customWidth="1"/>
    <col min="8476" max="8704" width="11.42578125" style="7"/>
    <col min="8705" max="8705" width="27.140625" style="7" customWidth="1"/>
    <col min="8706" max="8719" width="5.28515625" style="7" bestFit="1" customWidth="1"/>
    <col min="8720" max="8720" width="5.85546875" style="7" bestFit="1" customWidth="1"/>
    <col min="8721" max="8730" width="5.28515625" style="7" bestFit="1" customWidth="1"/>
    <col min="8731" max="8731" width="6.7109375" style="7" bestFit="1" customWidth="1"/>
    <col min="8732" max="8960" width="11.42578125" style="7"/>
    <col min="8961" max="8961" width="27.140625" style="7" customWidth="1"/>
    <col min="8962" max="8975" width="5.28515625" style="7" bestFit="1" customWidth="1"/>
    <col min="8976" max="8976" width="5.85546875" style="7" bestFit="1" customWidth="1"/>
    <col min="8977" max="8986" width="5.28515625" style="7" bestFit="1" customWidth="1"/>
    <col min="8987" max="8987" width="6.7109375" style="7" bestFit="1" customWidth="1"/>
    <col min="8988" max="9216" width="11.42578125" style="7"/>
    <col min="9217" max="9217" width="27.140625" style="7" customWidth="1"/>
    <col min="9218" max="9231" width="5.28515625" style="7" bestFit="1" customWidth="1"/>
    <col min="9232" max="9232" width="5.85546875" style="7" bestFit="1" customWidth="1"/>
    <col min="9233" max="9242" width="5.28515625" style="7" bestFit="1" customWidth="1"/>
    <col min="9243" max="9243" width="6.7109375" style="7" bestFit="1" customWidth="1"/>
    <col min="9244" max="9472" width="11.42578125" style="7"/>
    <col min="9473" max="9473" width="27.140625" style="7" customWidth="1"/>
    <col min="9474" max="9487" width="5.28515625" style="7" bestFit="1" customWidth="1"/>
    <col min="9488" max="9488" width="5.85546875" style="7" bestFit="1" customWidth="1"/>
    <col min="9489" max="9498" width="5.28515625" style="7" bestFit="1" customWidth="1"/>
    <col min="9499" max="9499" width="6.7109375" style="7" bestFit="1" customWidth="1"/>
    <col min="9500" max="9728" width="11.42578125" style="7"/>
    <col min="9729" max="9729" width="27.140625" style="7" customWidth="1"/>
    <col min="9730" max="9743" width="5.28515625" style="7" bestFit="1" customWidth="1"/>
    <col min="9744" max="9744" width="5.85546875" style="7" bestFit="1" customWidth="1"/>
    <col min="9745" max="9754" width="5.28515625" style="7" bestFit="1" customWidth="1"/>
    <col min="9755" max="9755" width="6.7109375" style="7" bestFit="1" customWidth="1"/>
    <col min="9756" max="9984" width="11.42578125" style="7"/>
    <col min="9985" max="9985" width="27.140625" style="7" customWidth="1"/>
    <col min="9986" max="9999" width="5.28515625" style="7" bestFit="1" customWidth="1"/>
    <col min="10000" max="10000" width="5.85546875" style="7" bestFit="1" customWidth="1"/>
    <col min="10001" max="10010" width="5.28515625" style="7" bestFit="1" customWidth="1"/>
    <col min="10011" max="10011" width="6.7109375" style="7" bestFit="1" customWidth="1"/>
    <col min="10012" max="10240" width="11.42578125" style="7"/>
    <col min="10241" max="10241" width="27.140625" style="7" customWidth="1"/>
    <col min="10242" max="10255" width="5.28515625" style="7" bestFit="1" customWidth="1"/>
    <col min="10256" max="10256" width="5.85546875" style="7" bestFit="1" customWidth="1"/>
    <col min="10257" max="10266" width="5.28515625" style="7" bestFit="1" customWidth="1"/>
    <col min="10267" max="10267" width="6.7109375" style="7" bestFit="1" customWidth="1"/>
    <col min="10268" max="10496" width="11.42578125" style="7"/>
    <col min="10497" max="10497" width="27.140625" style="7" customWidth="1"/>
    <col min="10498" max="10511" width="5.28515625" style="7" bestFit="1" customWidth="1"/>
    <col min="10512" max="10512" width="5.85546875" style="7" bestFit="1" customWidth="1"/>
    <col min="10513" max="10522" width="5.28515625" style="7" bestFit="1" customWidth="1"/>
    <col min="10523" max="10523" width="6.7109375" style="7" bestFit="1" customWidth="1"/>
    <col min="10524" max="10752" width="11.42578125" style="7"/>
    <col min="10753" max="10753" width="27.140625" style="7" customWidth="1"/>
    <col min="10754" max="10767" width="5.28515625" style="7" bestFit="1" customWidth="1"/>
    <col min="10768" max="10768" width="5.85546875" style="7" bestFit="1" customWidth="1"/>
    <col min="10769" max="10778" width="5.28515625" style="7" bestFit="1" customWidth="1"/>
    <col min="10779" max="10779" width="6.7109375" style="7" bestFit="1" customWidth="1"/>
    <col min="10780" max="11008" width="11.42578125" style="7"/>
    <col min="11009" max="11009" width="27.140625" style="7" customWidth="1"/>
    <col min="11010" max="11023" width="5.28515625" style="7" bestFit="1" customWidth="1"/>
    <col min="11024" max="11024" width="5.85546875" style="7" bestFit="1" customWidth="1"/>
    <col min="11025" max="11034" width="5.28515625" style="7" bestFit="1" customWidth="1"/>
    <col min="11035" max="11035" width="6.7109375" style="7" bestFit="1" customWidth="1"/>
    <col min="11036" max="11264" width="11.42578125" style="7"/>
    <col min="11265" max="11265" width="27.140625" style="7" customWidth="1"/>
    <col min="11266" max="11279" width="5.28515625" style="7" bestFit="1" customWidth="1"/>
    <col min="11280" max="11280" width="5.85546875" style="7" bestFit="1" customWidth="1"/>
    <col min="11281" max="11290" width="5.28515625" style="7" bestFit="1" customWidth="1"/>
    <col min="11291" max="11291" width="6.7109375" style="7" bestFit="1" customWidth="1"/>
    <col min="11292" max="11520" width="11.42578125" style="7"/>
    <col min="11521" max="11521" width="27.140625" style="7" customWidth="1"/>
    <col min="11522" max="11535" width="5.28515625" style="7" bestFit="1" customWidth="1"/>
    <col min="11536" max="11536" width="5.85546875" style="7" bestFit="1" customWidth="1"/>
    <col min="11537" max="11546" width="5.28515625" style="7" bestFit="1" customWidth="1"/>
    <col min="11547" max="11547" width="6.7109375" style="7" bestFit="1" customWidth="1"/>
    <col min="11548" max="11776" width="11.42578125" style="7"/>
    <col min="11777" max="11777" width="27.140625" style="7" customWidth="1"/>
    <col min="11778" max="11791" width="5.28515625" style="7" bestFit="1" customWidth="1"/>
    <col min="11792" max="11792" width="5.85546875" style="7" bestFit="1" customWidth="1"/>
    <col min="11793" max="11802" width="5.28515625" style="7" bestFit="1" customWidth="1"/>
    <col min="11803" max="11803" width="6.7109375" style="7" bestFit="1" customWidth="1"/>
    <col min="11804" max="12032" width="11.42578125" style="7"/>
    <col min="12033" max="12033" width="27.140625" style="7" customWidth="1"/>
    <col min="12034" max="12047" width="5.28515625" style="7" bestFit="1" customWidth="1"/>
    <col min="12048" max="12048" width="5.85546875" style="7" bestFit="1" customWidth="1"/>
    <col min="12049" max="12058" width="5.28515625" style="7" bestFit="1" customWidth="1"/>
    <col min="12059" max="12059" width="6.7109375" style="7" bestFit="1" customWidth="1"/>
    <col min="12060" max="12288" width="11.42578125" style="7"/>
    <col min="12289" max="12289" width="27.140625" style="7" customWidth="1"/>
    <col min="12290" max="12303" width="5.28515625" style="7" bestFit="1" customWidth="1"/>
    <col min="12304" max="12304" width="5.85546875" style="7" bestFit="1" customWidth="1"/>
    <col min="12305" max="12314" width="5.28515625" style="7" bestFit="1" customWidth="1"/>
    <col min="12315" max="12315" width="6.7109375" style="7" bestFit="1" customWidth="1"/>
    <col min="12316" max="12544" width="11.42578125" style="7"/>
    <col min="12545" max="12545" width="27.140625" style="7" customWidth="1"/>
    <col min="12546" max="12559" width="5.28515625" style="7" bestFit="1" customWidth="1"/>
    <col min="12560" max="12560" width="5.85546875" style="7" bestFit="1" customWidth="1"/>
    <col min="12561" max="12570" width="5.28515625" style="7" bestFit="1" customWidth="1"/>
    <col min="12571" max="12571" width="6.7109375" style="7" bestFit="1" customWidth="1"/>
    <col min="12572" max="12800" width="11.42578125" style="7"/>
    <col min="12801" max="12801" width="27.140625" style="7" customWidth="1"/>
    <col min="12802" max="12815" width="5.28515625" style="7" bestFit="1" customWidth="1"/>
    <col min="12816" max="12816" width="5.85546875" style="7" bestFit="1" customWidth="1"/>
    <col min="12817" max="12826" width="5.28515625" style="7" bestFit="1" customWidth="1"/>
    <col min="12827" max="12827" width="6.7109375" style="7" bestFit="1" customWidth="1"/>
    <col min="12828" max="13056" width="11.42578125" style="7"/>
    <col min="13057" max="13057" width="27.140625" style="7" customWidth="1"/>
    <col min="13058" max="13071" width="5.28515625" style="7" bestFit="1" customWidth="1"/>
    <col min="13072" max="13072" width="5.85546875" style="7" bestFit="1" customWidth="1"/>
    <col min="13073" max="13082" width="5.28515625" style="7" bestFit="1" customWidth="1"/>
    <col min="13083" max="13083" width="6.7109375" style="7" bestFit="1" customWidth="1"/>
    <col min="13084" max="13312" width="11.42578125" style="7"/>
    <col min="13313" max="13313" width="27.140625" style="7" customWidth="1"/>
    <col min="13314" max="13327" width="5.28515625" style="7" bestFit="1" customWidth="1"/>
    <col min="13328" max="13328" width="5.85546875" style="7" bestFit="1" customWidth="1"/>
    <col min="13329" max="13338" width="5.28515625" style="7" bestFit="1" customWidth="1"/>
    <col min="13339" max="13339" width="6.7109375" style="7" bestFit="1" customWidth="1"/>
    <col min="13340" max="13568" width="11.42578125" style="7"/>
    <col min="13569" max="13569" width="27.140625" style="7" customWidth="1"/>
    <col min="13570" max="13583" width="5.28515625" style="7" bestFit="1" customWidth="1"/>
    <col min="13584" max="13584" width="5.85546875" style="7" bestFit="1" customWidth="1"/>
    <col min="13585" max="13594" width="5.28515625" style="7" bestFit="1" customWidth="1"/>
    <col min="13595" max="13595" width="6.7109375" style="7" bestFit="1" customWidth="1"/>
    <col min="13596" max="13824" width="11.42578125" style="7"/>
    <col min="13825" max="13825" width="27.140625" style="7" customWidth="1"/>
    <col min="13826" max="13839" width="5.28515625" style="7" bestFit="1" customWidth="1"/>
    <col min="13840" max="13840" width="5.85546875" style="7" bestFit="1" customWidth="1"/>
    <col min="13841" max="13850" width="5.28515625" style="7" bestFit="1" customWidth="1"/>
    <col min="13851" max="13851" width="6.7109375" style="7" bestFit="1" customWidth="1"/>
    <col min="13852" max="14080" width="11.42578125" style="7"/>
    <col min="14081" max="14081" width="27.140625" style="7" customWidth="1"/>
    <col min="14082" max="14095" width="5.28515625" style="7" bestFit="1" customWidth="1"/>
    <col min="14096" max="14096" width="5.85546875" style="7" bestFit="1" customWidth="1"/>
    <col min="14097" max="14106" width="5.28515625" style="7" bestFit="1" customWidth="1"/>
    <col min="14107" max="14107" width="6.7109375" style="7" bestFit="1" customWidth="1"/>
    <col min="14108" max="14336" width="11.42578125" style="7"/>
    <col min="14337" max="14337" width="27.140625" style="7" customWidth="1"/>
    <col min="14338" max="14351" width="5.28515625" style="7" bestFit="1" customWidth="1"/>
    <col min="14352" max="14352" width="5.85546875" style="7" bestFit="1" customWidth="1"/>
    <col min="14353" max="14362" width="5.28515625" style="7" bestFit="1" customWidth="1"/>
    <col min="14363" max="14363" width="6.7109375" style="7" bestFit="1" customWidth="1"/>
    <col min="14364" max="14592" width="11.42578125" style="7"/>
    <col min="14593" max="14593" width="27.140625" style="7" customWidth="1"/>
    <col min="14594" max="14607" width="5.28515625" style="7" bestFit="1" customWidth="1"/>
    <col min="14608" max="14608" width="5.85546875" style="7" bestFit="1" customWidth="1"/>
    <col min="14609" max="14618" width="5.28515625" style="7" bestFit="1" customWidth="1"/>
    <col min="14619" max="14619" width="6.7109375" style="7" bestFit="1" customWidth="1"/>
    <col min="14620" max="14848" width="11.42578125" style="7"/>
    <col min="14849" max="14849" width="27.140625" style="7" customWidth="1"/>
    <col min="14850" max="14863" width="5.28515625" style="7" bestFit="1" customWidth="1"/>
    <col min="14864" max="14864" width="5.85546875" style="7" bestFit="1" customWidth="1"/>
    <col min="14865" max="14874" width="5.28515625" style="7" bestFit="1" customWidth="1"/>
    <col min="14875" max="14875" width="6.7109375" style="7" bestFit="1" customWidth="1"/>
    <col min="14876" max="15104" width="11.42578125" style="7"/>
    <col min="15105" max="15105" width="27.140625" style="7" customWidth="1"/>
    <col min="15106" max="15119" width="5.28515625" style="7" bestFit="1" customWidth="1"/>
    <col min="15120" max="15120" width="5.85546875" style="7" bestFit="1" customWidth="1"/>
    <col min="15121" max="15130" width="5.28515625" style="7" bestFit="1" customWidth="1"/>
    <col min="15131" max="15131" width="6.7109375" style="7" bestFit="1" customWidth="1"/>
    <col min="15132" max="15360" width="11.42578125" style="7"/>
    <col min="15361" max="15361" width="27.140625" style="7" customWidth="1"/>
    <col min="15362" max="15375" width="5.28515625" style="7" bestFit="1" customWidth="1"/>
    <col min="15376" max="15376" width="5.85546875" style="7" bestFit="1" customWidth="1"/>
    <col min="15377" max="15386" width="5.28515625" style="7" bestFit="1" customWidth="1"/>
    <col min="15387" max="15387" width="6.7109375" style="7" bestFit="1" customWidth="1"/>
    <col min="15388" max="15616" width="11.42578125" style="7"/>
    <col min="15617" max="15617" width="27.140625" style="7" customWidth="1"/>
    <col min="15618" max="15631" width="5.28515625" style="7" bestFit="1" customWidth="1"/>
    <col min="15632" max="15632" width="5.85546875" style="7" bestFit="1" customWidth="1"/>
    <col min="15633" max="15642" width="5.28515625" style="7" bestFit="1" customWidth="1"/>
    <col min="15643" max="15643" width="6.7109375" style="7" bestFit="1" customWidth="1"/>
    <col min="15644" max="15872" width="11.42578125" style="7"/>
    <col min="15873" max="15873" width="27.140625" style="7" customWidth="1"/>
    <col min="15874" max="15887" width="5.28515625" style="7" bestFit="1" customWidth="1"/>
    <col min="15888" max="15888" width="5.85546875" style="7" bestFit="1" customWidth="1"/>
    <col min="15889" max="15898" width="5.28515625" style="7" bestFit="1" customWidth="1"/>
    <col min="15899" max="15899" width="6.7109375" style="7" bestFit="1" customWidth="1"/>
    <col min="15900" max="16128" width="11.42578125" style="7"/>
    <col min="16129" max="16129" width="27.140625" style="7" customWidth="1"/>
    <col min="16130" max="16143" width="5.28515625" style="7" bestFit="1" customWidth="1"/>
    <col min="16144" max="16144" width="5.85546875" style="7" bestFit="1" customWidth="1"/>
    <col min="16145" max="16154" width="5.28515625" style="7" bestFit="1" customWidth="1"/>
    <col min="16155" max="16155" width="6.7109375" style="7" bestFit="1" customWidth="1"/>
    <col min="16156" max="16384" width="11.42578125" style="7"/>
  </cols>
  <sheetData>
    <row r="1" spans="1:28" s="2" customFormat="1" ht="20.100000000000001" customHeight="1">
      <c r="A1" s="1183" t="s">
        <v>1064</v>
      </c>
      <c r="B1" s="1"/>
      <c r="C1" s="1"/>
      <c r="D1" s="1"/>
      <c r="E1" s="1"/>
      <c r="F1" s="1"/>
      <c r="G1" s="1"/>
      <c r="H1" s="1"/>
      <c r="I1" s="1"/>
      <c r="J1" s="1"/>
      <c r="K1" s="1"/>
      <c r="L1" s="1"/>
      <c r="M1" s="1"/>
      <c r="N1" s="1"/>
      <c r="O1" s="1"/>
      <c r="P1" s="1"/>
      <c r="Q1" s="1"/>
      <c r="R1" s="1"/>
      <c r="S1" s="1"/>
      <c r="T1" s="1"/>
      <c r="U1" s="1"/>
      <c r="V1" s="1"/>
      <c r="W1" s="1"/>
      <c r="X1" s="1"/>
      <c r="Y1" s="1"/>
      <c r="Z1" s="1"/>
      <c r="AA1" s="1"/>
    </row>
    <row r="2" spans="1:28" s="4" customFormat="1" ht="24" customHeight="1">
      <c r="A2" s="3" t="s">
        <v>0</v>
      </c>
      <c r="B2" s="3"/>
      <c r="C2" s="3"/>
      <c r="D2" s="3"/>
      <c r="E2" s="3"/>
      <c r="F2" s="3"/>
      <c r="G2" s="3"/>
      <c r="H2" s="3"/>
      <c r="I2" s="3"/>
      <c r="J2" s="3"/>
      <c r="K2" s="3"/>
      <c r="L2" s="3"/>
      <c r="M2" s="3"/>
      <c r="N2" s="3"/>
      <c r="O2" s="3"/>
      <c r="P2" s="3"/>
      <c r="Q2" s="3"/>
      <c r="R2" s="3"/>
      <c r="S2" s="3"/>
      <c r="T2" s="3"/>
      <c r="U2" s="3"/>
      <c r="V2" s="3"/>
      <c r="W2" s="3"/>
      <c r="X2" s="3"/>
      <c r="Y2" s="3"/>
      <c r="Z2" s="3"/>
      <c r="AA2" s="3"/>
    </row>
    <row r="3" spans="1:28" s="6" customFormat="1" ht="20.100000000000001" customHeight="1">
      <c r="A3" s="5">
        <v>45473</v>
      </c>
      <c r="B3" s="5"/>
      <c r="C3" s="5"/>
      <c r="D3" s="5"/>
      <c r="E3" s="5"/>
      <c r="F3" s="5"/>
      <c r="G3" s="5"/>
      <c r="H3" s="5"/>
      <c r="I3" s="5"/>
      <c r="J3" s="5"/>
      <c r="K3" s="5"/>
      <c r="L3" s="5"/>
      <c r="M3" s="5"/>
      <c r="N3" s="5"/>
      <c r="O3" s="5"/>
      <c r="P3" s="5"/>
      <c r="Q3" s="5"/>
      <c r="R3" s="5"/>
      <c r="S3" s="5"/>
      <c r="T3" s="5"/>
      <c r="U3" s="5"/>
      <c r="V3" s="5"/>
      <c r="W3" s="5"/>
      <c r="X3" s="5"/>
      <c r="Y3" s="5"/>
      <c r="Z3" s="5"/>
      <c r="AA3" s="5"/>
    </row>
    <row r="4" spans="1:28" ht="7.5" customHeight="1"/>
    <row r="5" spans="1:28" ht="7.5" customHeight="1" thickBot="1"/>
    <row r="6" spans="1:28" ht="95.1" customHeight="1">
      <c r="A6" s="9" t="s">
        <v>1</v>
      </c>
      <c r="B6" s="10" t="s">
        <v>2</v>
      </c>
      <c r="C6" s="10" t="s">
        <v>3</v>
      </c>
      <c r="D6" s="10" t="s">
        <v>4</v>
      </c>
      <c r="E6" s="10" t="s">
        <v>5</v>
      </c>
      <c r="F6" s="10" t="s">
        <v>6</v>
      </c>
      <c r="G6" s="10" t="s">
        <v>7</v>
      </c>
      <c r="H6" s="10" t="s">
        <v>8</v>
      </c>
      <c r="I6" s="10" t="s">
        <v>9</v>
      </c>
      <c r="J6" s="10" t="s">
        <v>10</v>
      </c>
      <c r="K6" s="10" t="s">
        <v>11</v>
      </c>
      <c r="L6" s="10" t="s">
        <v>12</v>
      </c>
      <c r="M6" s="10" t="s">
        <v>13</v>
      </c>
      <c r="N6" s="10" t="s">
        <v>14</v>
      </c>
      <c r="O6" s="10" t="s">
        <v>15</v>
      </c>
      <c r="P6" s="10" t="s">
        <v>16</v>
      </c>
      <c r="Q6" s="10" t="s">
        <v>17</v>
      </c>
      <c r="R6" s="10" t="s">
        <v>18</v>
      </c>
      <c r="S6" s="10" t="s">
        <v>19</v>
      </c>
      <c r="T6" s="10" t="s">
        <v>20</v>
      </c>
      <c r="U6" s="10" t="s">
        <v>21</v>
      </c>
      <c r="V6" s="10" t="s">
        <v>22</v>
      </c>
      <c r="W6" s="10" t="s">
        <v>23</v>
      </c>
      <c r="X6" s="10" t="s">
        <v>24</v>
      </c>
      <c r="Y6" s="10" t="s">
        <v>25</v>
      </c>
      <c r="Z6" s="10" t="s">
        <v>26</v>
      </c>
      <c r="AA6" s="11" t="s">
        <v>27</v>
      </c>
    </row>
    <row r="7" spans="1:28" ht="3.75" customHeight="1">
      <c r="A7" s="12"/>
      <c r="B7" s="13"/>
      <c r="C7" s="13"/>
      <c r="D7" s="13"/>
      <c r="E7" s="13"/>
      <c r="F7" s="13"/>
      <c r="G7" s="13"/>
      <c r="H7" s="13"/>
      <c r="I7" s="13"/>
      <c r="J7" s="13"/>
      <c r="K7" s="13"/>
      <c r="L7" s="13"/>
      <c r="M7" s="13"/>
      <c r="N7" s="13"/>
      <c r="O7" s="13"/>
      <c r="P7" s="13"/>
      <c r="Q7" s="13"/>
      <c r="R7" s="13"/>
      <c r="S7" s="13"/>
      <c r="T7" s="13"/>
      <c r="U7" s="13"/>
      <c r="V7" s="13"/>
      <c r="W7" s="13"/>
      <c r="X7" s="13"/>
      <c r="Y7" s="13"/>
      <c r="Z7" s="13"/>
      <c r="AA7" s="14"/>
    </row>
    <row r="8" spans="1:28" ht="10.5" customHeight="1">
      <c r="A8" s="15"/>
      <c r="B8" s="15"/>
      <c r="C8" s="15"/>
      <c r="D8" s="15"/>
      <c r="E8" s="15"/>
      <c r="F8" s="15"/>
      <c r="G8" s="15"/>
      <c r="H8" s="15"/>
      <c r="I8" s="15"/>
      <c r="J8" s="15"/>
      <c r="K8" s="15"/>
      <c r="L8" s="15"/>
      <c r="M8" s="15"/>
      <c r="N8" s="15"/>
      <c r="O8" s="15"/>
      <c r="P8" s="15"/>
      <c r="Q8" s="15"/>
      <c r="R8" s="15"/>
      <c r="S8" s="15"/>
      <c r="T8" s="15"/>
      <c r="U8" s="15"/>
      <c r="V8" s="15"/>
      <c r="W8" s="15"/>
      <c r="X8" s="15"/>
      <c r="Y8" s="15"/>
      <c r="Z8" s="15"/>
      <c r="AA8" s="16"/>
    </row>
    <row r="9" spans="1:28" s="21" customFormat="1" ht="20.100000000000001" customHeight="1">
      <c r="A9" s="17" t="s">
        <v>28</v>
      </c>
      <c r="B9" s="18">
        <v>0</v>
      </c>
      <c r="C9" s="18">
        <v>2</v>
      </c>
      <c r="D9" s="18">
        <v>1</v>
      </c>
      <c r="E9" s="18">
        <v>6</v>
      </c>
      <c r="F9" s="18">
        <v>1</v>
      </c>
      <c r="G9" s="18">
        <v>2</v>
      </c>
      <c r="H9" s="18">
        <v>3</v>
      </c>
      <c r="I9" s="18">
        <v>1</v>
      </c>
      <c r="J9" s="18">
        <v>1</v>
      </c>
      <c r="K9" s="18">
        <v>3</v>
      </c>
      <c r="L9" s="18">
        <v>4</v>
      </c>
      <c r="M9" s="18">
        <v>4</v>
      </c>
      <c r="N9" s="18">
        <v>8</v>
      </c>
      <c r="O9" s="18">
        <v>6</v>
      </c>
      <c r="P9" s="18">
        <v>55</v>
      </c>
      <c r="Q9" s="18">
        <v>3</v>
      </c>
      <c r="R9" s="18">
        <v>1</v>
      </c>
      <c r="S9" s="18">
        <v>2</v>
      </c>
      <c r="T9" s="18">
        <v>1</v>
      </c>
      <c r="U9" s="18">
        <v>10</v>
      </c>
      <c r="V9" s="18">
        <v>2</v>
      </c>
      <c r="W9" s="18">
        <v>3</v>
      </c>
      <c r="X9" s="18">
        <v>1</v>
      </c>
      <c r="Y9" s="18">
        <v>2</v>
      </c>
      <c r="Z9" s="18">
        <v>2</v>
      </c>
      <c r="AA9" s="19">
        <v>124</v>
      </c>
      <c r="AB9" s="20"/>
    </row>
    <row r="10" spans="1:28" s="21" customFormat="1" ht="20.100000000000001" customHeight="1">
      <c r="A10" s="17" t="s">
        <v>29</v>
      </c>
      <c r="B10" s="18">
        <v>1</v>
      </c>
      <c r="C10" s="18">
        <v>5</v>
      </c>
      <c r="D10" s="18">
        <v>0</v>
      </c>
      <c r="E10" s="18">
        <v>14</v>
      </c>
      <c r="F10" s="18">
        <v>1</v>
      </c>
      <c r="G10" s="18">
        <v>3</v>
      </c>
      <c r="H10" s="18">
        <v>4</v>
      </c>
      <c r="I10" s="18">
        <v>2</v>
      </c>
      <c r="J10" s="18">
        <v>0</v>
      </c>
      <c r="K10" s="18">
        <v>2</v>
      </c>
      <c r="L10" s="18">
        <v>5</v>
      </c>
      <c r="M10" s="18">
        <v>3</v>
      </c>
      <c r="N10" s="18">
        <v>10</v>
      </c>
      <c r="O10" s="18">
        <v>8</v>
      </c>
      <c r="P10" s="18">
        <v>35</v>
      </c>
      <c r="Q10" s="18">
        <v>2</v>
      </c>
      <c r="R10" s="18">
        <v>0</v>
      </c>
      <c r="S10" s="18">
        <v>2</v>
      </c>
      <c r="T10" s="18">
        <v>0</v>
      </c>
      <c r="U10" s="18">
        <v>11</v>
      </c>
      <c r="V10" s="18">
        <v>2</v>
      </c>
      <c r="W10" s="18">
        <v>2</v>
      </c>
      <c r="X10" s="18">
        <v>2</v>
      </c>
      <c r="Y10" s="18">
        <v>1</v>
      </c>
      <c r="Z10" s="18">
        <v>2</v>
      </c>
      <c r="AA10" s="19">
        <v>117</v>
      </c>
      <c r="AB10" s="20"/>
    </row>
    <row r="11" spans="1:28" s="21" customFormat="1" ht="20.100000000000001" customHeight="1">
      <c r="A11" s="17" t="s">
        <v>30</v>
      </c>
      <c r="B11" s="18">
        <v>1</v>
      </c>
      <c r="C11" s="18">
        <v>4</v>
      </c>
      <c r="D11" s="18">
        <v>2</v>
      </c>
      <c r="E11" s="18">
        <v>12</v>
      </c>
      <c r="F11" s="18">
        <v>1</v>
      </c>
      <c r="G11" s="18">
        <v>9</v>
      </c>
      <c r="H11" s="18">
        <v>1</v>
      </c>
      <c r="I11" s="18">
        <v>6</v>
      </c>
      <c r="J11" s="18">
        <v>2</v>
      </c>
      <c r="K11" s="18">
        <v>3</v>
      </c>
      <c r="L11" s="18">
        <v>1</v>
      </c>
      <c r="M11" s="18">
        <v>13</v>
      </c>
      <c r="N11" s="18">
        <v>11</v>
      </c>
      <c r="O11" s="18">
        <v>3</v>
      </c>
      <c r="P11" s="18">
        <v>19</v>
      </c>
      <c r="Q11" s="18">
        <v>1</v>
      </c>
      <c r="R11" s="18">
        <v>1</v>
      </c>
      <c r="S11" s="18">
        <v>2</v>
      </c>
      <c r="T11" s="18">
        <v>4</v>
      </c>
      <c r="U11" s="18">
        <v>10</v>
      </c>
      <c r="V11" s="18">
        <v>3</v>
      </c>
      <c r="W11" s="18">
        <v>3</v>
      </c>
      <c r="X11" s="18">
        <v>5</v>
      </c>
      <c r="Y11" s="18">
        <v>1</v>
      </c>
      <c r="Z11" s="18">
        <v>3</v>
      </c>
      <c r="AA11" s="19">
        <v>121</v>
      </c>
      <c r="AB11" s="20"/>
    </row>
    <row r="12" spans="1:28" s="21" customFormat="1" ht="20.100000000000001" customHeight="1">
      <c r="A12" s="17" t="s">
        <v>31</v>
      </c>
      <c r="B12" s="18">
        <v>1</v>
      </c>
      <c r="C12" s="18">
        <v>6</v>
      </c>
      <c r="D12" s="18">
        <v>3</v>
      </c>
      <c r="E12" s="18">
        <v>7</v>
      </c>
      <c r="F12" s="18">
        <v>3</v>
      </c>
      <c r="G12" s="18">
        <v>10</v>
      </c>
      <c r="H12" s="18">
        <v>2</v>
      </c>
      <c r="I12" s="18">
        <v>4</v>
      </c>
      <c r="J12" s="18">
        <v>1</v>
      </c>
      <c r="K12" s="18">
        <v>6</v>
      </c>
      <c r="L12" s="18">
        <v>8</v>
      </c>
      <c r="M12" s="18">
        <v>11</v>
      </c>
      <c r="N12" s="18">
        <v>11</v>
      </c>
      <c r="O12" s="18">
        <v>9</v>
      </c>
      <c r="P12" s="18">
        <v>42</v>
      </c>
      <c r="Q12" s="18">
        <v>9</v>
      </c>
      <c r="R12" s="18">
        <v>4</v>
      </c>
      <c r="S12" s="18">
        <v>2</v>
      </c>
      <c r="T12" s="18">
        <v>2</v>
      </c>
      <c r="U12" s="18">
        <v>16</v>
      </c>
      <c r="V12" s="18">
        <v>3</v>
      </c>
      <c r="W12" s="18">
        <v>9</v>
      </c>
      <c r="X12" s="18">
        <v>1</v>
      </c>
      <c r="Y12" s="18">
        <v>3</v>
      </c>
      <c r="Z12" s="18">
        <v>3</v>
      </c>
      <c r="AA12" s="19">
        <v>176</v>
      </c>
      <c r="AB12" s="20"/>
    </row>
    <row r="13" spans="1:28" s="21" customFormat="1" ht="20.100000000000001" customHeight="1">
      <c r="A13" s="17" t="s">
        <v>32</v>
      </c>
      <c r="B13" s="18">
        <v>0</v>
      </c>
      <c r="C13" s="18">
        <v>0</v>
      </c>
      <c r="D13" s="18">
        <v>0</v>
      </c>
      <c r="E13" s="18">
        <v>0</v>
      </c>
      <c r="F13" s="18">
        <v>0</v>
      </c>
      <c r="G13" s="18">
        <v>0</v>
      </c>
      <c r="H13" s="18">
        <v>1</v>
      </c>
      <c r="I13" s="18">
        <v>0</v>
      </c>
      <c r="J13" s="18">
        <v>0</v>
      </c>
      <c r="K13" s="18">
        <v>0</v>
      </c>
      <c r="L13" s="18">
        <v>2</v>
      </c>
      <c r="M13" s="18">
        <v>7</v>
      </c>
      <c r="N13" s="18">
        <v>1</v>
      </c>
      <c r="O13" s="18">
        <v>1</v>
      </c>
      <c r="P13" s="18">
        <v>24</v>
      </c>
      <c r="Q13" s="18">
        <v>0</v>
      </c>
      <c r="R13" s="18">
        <v>0</v>
      </c>
      <c r="S13" s="18">
        <v>0</v>
      </c>
      <c r="T13" s="18">
        <v>1</v>
      </c>
      <c r="U13" s="18">
        <v>2</v>
      </c>
      <c r="V13" s="18">
        <v>0</v>
      </c>
      <c r="W13" s="18">
        <v>0</v>
      </c>
      <c r="X13" s="18">
        <v>0</v>
      </c>
      <c r="Y13" s="18">
        <v>0</v>
      </c>
      <c r="Z13" s="18">
        <v>0</v>
      </c>
      <c r="AA13" s="19">
        <v>39</v>
      </c>
      <c r="AB13" s="20"/>
    </row>
    <row r="14" spans="1:28" s="21" customFormat="1" ht="20.100000000000001" customHeight="1">
      <c r="A14" s="17" t="s">
        <v>33</v>
      </c>
      <c r="B14" s="18">
        <v>0</v>
      </c>
      <c r="C14" s="18">
        <v>1</v>
      </c>
      <c r="D14" s="18">
        <v>0</v>
      </c>
      <c r="E14" s="18">
        <v>6</v>
      </c>
      <c r="F14" s="18">
        <v>0</v>
      </c>
      <c r="G14" s="18">
        <v>2</v>
      </c>
      <c r="H14" s="18">
        <v>4</v>
      </c>
      <c r="I14" s="18">
        <v>2</v>
      </c>
      <c r="J14" s="18">
        <v>0</v>
      </c>
      <c r="K14" s="18">
        <v>2</v>
      </c>
      <c r="L14" s="18">
        <v>3</v>
      </c>
      <c r="M14" s="18">
        <v>2</v>
      </c>
      <c r="N14" s="18">
        <v>3</v>
      </c>
      <c r="O14" s="18">
        <v>5</v>
      </c>
      <c r="P14" s="18">
        <v>52</v>
      </c>
      <c r="Q14" s="18">
        <v>0</v>
      </c>
      <c r="R14" s="18">
        <v>0</v>
      </c>
      <c r="S14" s="18">
        <v>2</v>
      </c>
      <c r="T14" s="18">
        <v>0</v>
      </c>
      <c r="U14" s="18">
        <v>6</v>
      </c>
      <c r="V14" s="18">
        <v>2</v>
      </c>
      <c r="W14" s="18">
        <v>1</v>
      </c>
      <c r="X14" s="18">
        <v>1</v>
      </c>
      <c r="Y14" s="18">
        <v>1</v>
      </c>
      <c r="Z14" s="18">
        <v>1</v>
      </c>
      <c r="AA14" s="19">
        <v>96</v>
      </c>
      <c r="AB14" s="20"/>
    </row>
    <row r="15" spans="1:28" s="21" customFormat="1" ht="20.100000000000001" customHeight="1">
      <c r="A15" s="17" t="s">
        <v>34</v>
      </c>
      <c r="B15" s="18">
        <v>0</v>
      </c>
      <c r="C15" s="18">
        <v>0</v>
      </c>
      <c r="D15" s="18">
        <v>0</v>
      </c>
      <c r="E15" s="18">
        <v>0</v>
      </c>
      <c r="F15" s="18">
        <v>0</v>
      </c>
      <c r="G15" s="18">
        <v>0</v>
      </c>
      <c r="H15" s="18">
        <v>0</v>
      </c>
      <c r="I15" s="18">
        <v>0</v>
      </c>
      <c r="J15" s="18">
        <v>0</v>
      </c>
      <c r="K15" s="18">
        <v>0</v>
      </c>
      <c r="L15" s="18">
        <v>0</v>
      </c>
      <c r="M15" s="18">
        <v>0</v>
      </c>
      <c r="N15" s="18">
        <v>0</v>
      </c>
      <c r="O15" s="18">
        <v>0</v>
      </c>
      <c r="P15" s="18">
        <v>1</v>
      </c>
      <c r="Q15" s="18">
        <v>0</v>
      </c>
      <c r="R15" s="18">
        <v>0</v>
      </c>
      <c r="S15" s="18">
        <v>0</v>
      </c>
      <c r="T15" s="18">
        <v>0</v>
      </c>
      <c r="U15" s="18">
        <v>0</v>
      </c>
      <c r="V15" s="18">
        <v>0</v>
      </c>
      <c r="W15" s="18">
        <v>0</v>
      </c>
      <c r="X15" s="18">
        <v>0</v>
      </c>
      <c r="Y15" s="18">
        <v>0</v>
      </c>
      <c r="Z15" s="18">
        <v>0</v>
      </c>
      <c r="AA15" s="19">
        <v>1</v>
      </c>
      <c r="AB15" s="20"/>
    </row>
    <row r="16" spans="1:28" s="21" customFormat="1" ht="20.100000000000001" customHeight="1">
      <c r="A16" s="17" t="s">
        <v>35</v>
      </c>
      <c r="B16" s="18">
        <v>0</v>
      </c>
      <c r="C16" s="18">
        <v>0</v>
      </c>
      <c r="D16" s="18">
        <v>2</v>
      </c>
      <c r="E16" s="18">
        <v>7</v>
      </c>
      <c r="F16" s="18">
        <v>6</v>
      </c>
      <c r="G16" s="18">
        <v>0</v>
      </c>
      <c r="H16" s="18">
        <v>1</v>
      </c>
      <c r="I16" s="18">
        <v>1</v>
      </c>
      <c r="J16" s="18">
        <v>2</v>
      </c>
      <c r="K16" s="18">
        <v>2</v>
      </c>
      <c r="L16" s="18">
        <v>1</v>
      </c>
      <c r="M16" s="18">
        <v>4</v>
      </c>
      <c r="N16" s="18">
        <v>4</v>
      </c>
      <c r="O16" s="18">
        <v>0</v>
      </c>
      <c r="P16" s="18">
        <v>19</v>
      </c>
      <c r="Q16" s="18">
        <v>0</v>
      </c>
      <c r="R16" s="18">
        <v>0</v>
      </c>
      <c r="S16" s="18">
        <v>0</v>
      </c>
      <c r="T16" s="18">
        <v>0</v>
      </c>
      <c r="U16" s="18">
        <v>0</v>
      </c>
      <c r="V16" s="18">
        <v>0</v>
      </c>
      <c r="W16" s="18">
        <v>0</v>
      </c>
      <c r="X16" s="18">
        <v>0</v>
      </c>
      <c r="Y16" s="18">
        <v>0</v>
      </c>
      <c r="Z16" s="18">
        <v>0</v>
      </c>
      <c r="AA16" s="19">
        <v>49</v>
      </c>
      <c r="AB16" s="20"/>
    </row>
    <row r="17" spans="1:28" s="21" customFormat="1" ht="20.100000000000001" customHeight="1">
      <c r="A17" s="17" t="s">
        <v>36</v>
      </c>
      <c r="B17" s="18">
        <v>0</v>
      </c>
      <c r="C17" s="18">
        <v>1</v>
      </c>
      <c r="D17" s="18">
        <v>4</v>
      </c>
      <c r="E17" s="18">
        <v>4</v>
      </c>
      <c r="F17" s="18">
        <v>3</v>
      </c>
      <c r="G17" s="18">
        <v>8</v>
      </c>
      <c r="H17" s="18">
        <v>0</v>
      </c>
      <c r="I17" s="18">
        <v>17</v>
      </c>
      <c r="J17" s="18">
        <v>1</v>
      </c>
      <c r="K17" s="18">
        <v>0</v>
      </c>
      <c r="L17" s="18">
        <v>2</v>
      </c>
      <c r="M17" s="18">
        <v>1</v>
      </c>
      <c r="N17" s="18">
        <v>2</v>
      </c>
      <c r="O17" s="18">
        <v>1</v>
      </c>
      <c r="P17" s="18">
        <v>1</v>
      </c>
      <c r="Q17" s="18">
        <v>0</v>
      </c>
      <c r="R17" s="18">
        <v>0</v>
      </c>
      <c r="S17" s="18">
        <v>2</v>
      </c>
      <c r="T17" s="18">
        <v>0</v>
      </c>
      <c r="U17" s="18">
        <v>0</v>
      </c>
      <c r="V17" s="18">
        <v>8</v>
      </c>
      <c r="W17" s="18">
        <v>0</v>
      </c>
      <c r="X17" s="18">
        <v>2</v>
      </c>
      <c r="Y17" s="18">
        <v>0</v>
      </c>
      <c r="Z17" s="18">
        <v>0</v>
      </c>
      <c r="AA17" s="19">
        <v>57</v>
      </c>
      <c r="AB17" s="20"/>
    </row>
    <row r="18" spans="1:28" s="21" customFormat="1" ht="20.100000000000001" customHeight="1">
      <c r="A18" s="17" t="s">
        <v>37</v>
      </c>
      <c r="B18" s="18">
        <v>0</v>
      </c>
      <c r="C18" s="18">
        <v>0</v>
      </c>
      <c r="D18" s="18">
        <v>0</v>
      </c>
      <c r="E18" s="18">
        <v>0</v>
      </c>
      <c r="F18" s="18">
        <v>0</v>
      </c>
      <c r="G18" s="18">
        <v>0</v>
      </c>
      <c r="H18" s="18">
        <v>0</v>
      </c>
      <c r="I18" s="18">
        <v>0</v>
      </c>
      <c r="J18" s="18">
        <v>0</v>
      </c>
      <c r="K18" s="18">
        <v>0</v>
      </c>
      <c r="L18" s="18">
        <v>0</v>
      </c>
      <c r="M18" s="18">
        <v>0</v>
      </c>
      <c r="N18" s="18">
        <v>0</v>
      </c>
      <c r="O18" s="18">
        <v>0</v>
      </c>
      <c r="P18" s="18">
        <v>1</v>
      </c>
      <c r="Q18" s="18">
        <v>0</v>
      </c>
      <c r="R18" s="18">
        <v>0</v>
      </c>
      <c r="S18" s="18">
        <v>0</v>
      </c>
      <c r="T18" s="18">
        <v>0</v>
      </c>
      <c r="U18" s="18">
        <v>0</v>
      </c>
      <c r="V18" s="18">
        <v>0</v>
      </c>
      <c r="W18" s="18">
        <v>0</v>
      </c>
      <c r="X18" s="18">
        <v>0</v>
      </c>
      <c r="Y18" s="18">
        <v>0</v>
      </c>
      <c r="Z18" s="18">
        <v>0</v>
      </c>
      <c r="AA18" s="19">
        <v>1</v>
      </c>
      <c r="AB18" s="20"/>
    </row>
    <row r="19" spans="1:28" s="15" customFormat="1" ht="22.5" customHeight="1">
      <c r="A19" s="22" t="s">
        <v>38</v>
      </c>
      <c r="B19" s="19">
        <v>3</v>
      </c>
      <c r="C19" s="19">
        <v>19</v>
      </c>
      <c r="D19" s="19">
        <v>12</v>
      </c>
      <c r="E19" s="19">
        <v>56</v>
      </c>
      <c r="F19" s="19">
        <v>15</v>
      </c>
      <c r="G19" s="19">
        <v>34</v>
      </c>
      <c r="H19" s="19">
        <v>16</v>
      </c>
      <c r="I19" s="19">
        <v>33</v>
      </c>
      <c r="J19" s="19">
        <v>7</v>
      </c>
      <c r="K19" s="19">
        <v>18</v>
      </c>
      <c r="L19" s="19">
        <v>26</v>
      </c>
      <c r="M19" s="19">
        <v>45</v>
      </c>
      <c r="N19" s="19">
        <v>50</v>
      </c>
      <c r="O19" s="19">
        <v>33</v>
      </c>
      <c r="P19" s="19">
        <v>248</v>
      </c>
      <c r="Q19" s="19">
        <v>15</v>
      </c>
      <c r="R19" s="19">
        <v>6</v>
      </c>
      <c r="S19" s="19">
        <v>12</v>
      </c>
      <c r="T19" s="19">
        <v>8</v>
      </c>
      <c r="U19" s="19">
        <v>55</v>
      </c>
      <c r="V19" s="19">
        <v>20</v>
      </c>
      <c r="W19" s="19">
        <v>18</v>
      </c>
      <c r="X19" s="19">
        <v>12</v>
      </c>
      <c r="Y19" s="19">
        <v>8</v>
      </c>
      <c r="Z19" s="19">
        <v>11</v>
      </c>
      <c r="AA19" s="19">
        <v>780</v>
      </c>
      <c r="AB19" s="20"/>
    </row>
    <row r="20" spans="1:28" ht="6" customHeight="1" thickBot="1">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4"/>
      <c r="AB20" s="25"/>
    </row>
    <row r="21" spans="1:28" s="27" customFormat="1" ht="12" customHeight="1">
      <c r="A21" s="26" t="s">
        <v>39</v>
      </c>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25"/>
    </row>
    <row r="22" spans="1:28" ht="13.5" customHeight="1">
      <c r="A22" s="15"/>
      <c r="B22" s="28"/>
      <c r="C22" s="28"/>
      <c r="D22" s="28"/>
      <c r="E22" s="28"/>
      <c r="F22" s="28"/>
      <c r="G22" s="28"/>
      <c r="H22" s="28"/>
      <c r="I22" s="28"/>
      <c r="J22" s="28"/>
      <c r="K22" s="28"/>
      <c r="L22" s="28"/>
      <c r="M22" s="28"/>
      <c r="N22" s="28"/>
      <c r="O22" s="28"/>
      <c r="P22" s="28"/>
      <c r="Q22" s="28"/>
      <c r="R22" s="28"/>
      <c r="S22" s="28"/>
      <c r="T22" s="15"/>
      <c r="U22" s="15"/>
      <c r="V22" s="15"/>
      <c r="W22" s="15"/>
      <c r="X22" s="15"/>
      <c r="Y22" s="15"/>
      <c r="Z22" s="15"/>
      <c r="AA22" s="16"/>
      <c r="AB22" s="25"/>
    </row>
    <row r="23" spans="1:28" ht="13.5">
      <c r="A23" s="15"/>
      <c r="B23" s="25"/>
      <c r="C23" s="25"/>
      <c r="D23" s="25"/>
      <c r="E23" s="25"/>
      <c r="F23" s="25"/>
      <c r="G23" s="25"/>
      <c r="H23" s="25"/>
      <c r="I23" s="25"/>
      <c r="J23" s="25"/>
      <c r="K23" s="25"/>
      <c r="L23" s="25"/>
      <c r="M23" s="25"/>
      <c r="N23" s="25"/>
      <c r="O23" s="25"/>
      <c r="P23" s="25"/>
      <c r="Q23" s="25"/>
      <c r="R23" s="25"/>
      <c r="S23" s="25"/>
      <c r="T23" s="25"/>
      <c r="U23" s="25"/>
      <c r="V23" s="25"/>
      <c r="W23" s="25"/>
      <c r="X23" s="25"/>
      <c r="Y23" s="25"/>
      <c r="Z23" s="29"/>
      <c r="AA23" s="30"/>
      <c r="AB23" s="25"/>
    </row>
    <row r="24" spans="1:28">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9"/>
      <c r="AA24" s="30"/>
      <c r="AB24" s="25"/>
    </row>
    <row r="25" spans="1:28">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9"/>
      <c r="AA25" s="30"/>
      <c r="AB25" s="25"/>
    </row>
    <row r="26" spans="1:28">
      <c r="A26" s="25"/>
      <c r="Z26" s="29"/>
    </row>
    <row r="27" spans="1:28">
      <c r="Z27" s="29"/>
    </row>
    <row r="28" spans="1:28">
      <c r="Z28" s="29"/>
    </row>
    <row r="29" spans="1:28">
      <c r="Z29" s="29"/>
    </row>
    <row r="30" spans="1:28">
      <c r="Z30" s="29"/>
    </row>
    <row r="31" spans="1:28">
      <c r="Z31" s="29"/>
    </row>
    <row r="32" spans="1:28">
      <c r="Z32" s="29"/>
    </row>
    <row r="33" spans="26:26">
      <c r="Z33" s="29"/>
    </row>
    <row r="34" spans="26:26">
      <c r="Z34" s="29"/>
    </row>
    <row r="35" spans="26:26">
      <c r="Z35" s="29"/>
    </row>
    <row r="36" spans="26:26">
      <c r="Z36" s="29"/>
    </row>
    <row r="37" spans="26:26" ht="13.5">
      <c r="Z37" s="31"/>
    </row>
  </sheetData>
  <mergeCells count="2">
    <mergeCell ref="A2:AA2"/>
    <mergeCell ref="A3:AA3"/>
  </mergeCells>
  <hyperlinks>
    <hyperlink ref="A1" location="Índice!A1" display="Volver al Índice" xr:uid="{EC6E5501-F3FD-49BE-BE6E-93167CD85132}"/>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0B540-D2EA-422A-860B-F5C4ECFECD81}">
  <dimension ref="A1:AB1363"/>
  <sheetViews>
    <sheetView showGridLines="0" zoomScale="85" zoomScaleNormal="85" workbookViewId="0"/>
  </sheetViews>
  <sheetFormatPr baseColWidth="10" defaultRowHeight="12.75"/>
  <cols>
    <col min="1" max="1" width="27.28515625" style="176" customWidth="1"/>
    <col min="2" max="2" width="16.140625" style="142" bestFit="1" customWidth="1"/>
    <col min="3" max="3" width="14.85546875" style="142" bestFit="1" customWidth="1"/>
    <col min="4" max="4" width="24.140625" style="142" customWidth="1"/>
    <col min="5" max="5" width="10.7109375" style="177" customWidth="1"/>
    <col min="6" max="8" width="10.7109375" style="142" customWidth="1"/>
    <col min="9" max="9" width="13.85546875" style="142" bestFit="1" customWidth="1"/>
    <col min="10" max="10" width="10.7109375" style="142" customWidth="1"/>
    <col min="11" max="11" width="13.85546875" style="142" bestFit="1" customWidth="1"/>
    <col min="12" max="12" width="15.5703125" style="142" bestFit="1" customWidth="1"/>
    <col min="13" max="13" width="13.85546875" style="142" bestFit="1" customWidth="1"/>
    <col min="14" max="15" width="15.5703125" style="142" bestFit="1" customWidth="1"/>
    <col min="16" max="16" width="14.5703125" style="142" customWidth="1"/>
    <col min="17" max="17" width="13.85546875" style="142" bestFit="1" customWidth="1"/>
    <col min="18" max="18" width="16.85546875" style="142" bestFit="1" customWidth="1"/>
    <col min="19" max="256" width="11.42578125" style="142"/>
    <col min="257" max="257" width="23.85546875" style="142" bestFit="1" customWidth="1"/>
    <col min="258" max="258" width="16.140625" style="142" bestFit="1" customWidth="1"/>
    <col min="259" max="259" width="14.85546875" style="142" bestFit="1" customWidth="1"/>
    <col min="260" max="260" width="24.140625" style="142" customWidth="1"/>
    <col min="261" max="264" width="10.7109375" style="142" customWidth="1"/>
    <col min="265" max="265" width="13.85546875" style="142" bestFit="1" customWidth="1"/>
    <col min="266" max="266" width="10.7109375" style="142" customWidth="1"/>
    <col min="267" max="267" width="13.85546875" style="142" bestFit="1" customWidth="1"/>
    <col min="268" max="268" width="15.5703125" style="142" bestFit="1" customWidth="1"/>
    <col min="269" max="269" width="13.85546875" style="142" bestFit="1" customWidth="1"/>
    <col min="270" max="271" width="15.5703125" style="142" bestFit="1" customWidth="1"/>
    <col min="272" max="272" width="14.5703125" style="142" customWidth="1"/>
    <col min="273" max="273" width="13.85546875" style="142" bestFit="1" customWidth="1"/>
    <col min="274" max="274" width="16.85546875" style="142" bestFit="1" customWidth="1"/>
    <col min="275" max="512" width="11.42578125" style="142"/>
    <col min="513" max="513" width="23.85546875" style="142" bestFit="1" customWidth="1"/>
    <col min="514" max="514" width="16.140625" style="142" bestFit="1" customWidth="1"/>
    <col min="515" max="515" width="14.85546875" style="142" bestFit="1" customWidth="1"/>
    <col min="516" max="516" width="24.140625" style="142" customWidth="1"/>
    <col min="517" max="520" width="10.7109375" style="142" customWidth="1"/>
    <col min="521" max="521" width="13.85546875" style="142" bestFit="1" customWidth="1"/>
    <col min="522" max="522" width="10.7109375" style="142" customWidth="1"/>
    <col min="523" max="523" width="13.85546875" style="142" bestFit="1" customWidth="1"/>
    <col min="524" max="524" width="15.5703125" style="142" bestFit="1" customWidth="1"/>
    <col min="525" max="525" width="13.85546875" style="142" bestFit="1" customWidth="1"/>
    <col min="526" max="527" width="15.5703125" style="142" bestFit="1" customWidth="1"/>
    <col min="528" max="528" width="14.5703125" style="142" customWidth="1"/>
    <col min="529" max="529" width="13.85546875" style="142" bestFit="1" customWidth="1"/>
    <col min="530" max="530" width="16.85546875" style="142" bestFit="1" customWidth="1"/>
    <col min="531" max="768" width="11.42578125" style="142"/>
    <col min="769" max="769" width="23.85546875" style="142" bestFit="1" customWidth="1"/>
    <col min="770" max="770" width="16.140625" style="142" bestFit="1" customWidth="1"/>
    <col min="771" max="771" width="14.85546875" style="142" bestFit="1" customWidth="1"/>
    <col min="772" max="772" width="24.140625" style="142" customWidth="1"/>
    <col min="773" max="776" width="10.7109375" style="142" customWidth="1"/>
    <col min="777" max="777" width="13.85546875" style="142" bestFit="1" customWidth="1"/>
    <col min="778" max="778" width="10.7109375" style="142" customWidth="1"/>
    <col min="779" max="779" width="13.85546875" style="142" bestFit="1" customWidth="1"/>
    <col min="780" max="780" width="15.5703125" style="142" bestFit="1" customWidth="1"/>
    <col min="781" max="781" width="13.85546875" style="142" bestFit="1" customWidth="1"/>
    <col min="782" max="783" width="15.5703125" style="142" bestFit="1" customWidth="1"/>
    <col min="784" max="784" width="14.5703125" style="142" customWidth="1"/>
    <col min="785" max="785" width="13.85546875" style="142" bestFit="1" customWidth="1"/>
    <col min="786" max="786" width="16.85546875" style="142" bestFit="1" customWidth="1"/>
    <col min="787" max="1024" width="11.42578125" style="142"/>
    <col min="1025" max="1025" width="23.85546875" style="142" bestFit="1" customWidth="1"/>
    <col min="1026" max="1026" width="16.140625" style="142" bestFit="1" customWidth="1"/>
    <col min="1027" max="1027" width="14.85546875" style="142" bestFit="1" customWidth="1"/>
    <col min="1028" max="1028" width="24.140625" style="142" customWidth="1"/>
    <col min="1029" max="1032" width="10.7109375" style="142" customWidth="1"/>
    <col min="1033" max="1033" width="13.85546875" style="142" bestFit="1" customWidth="1"/>
    <col min="1034" max="1034" width="10.7109375" style="142" customWidth="1"/>
    <col min="1035" max="1035" width="13.85546875" style="142" bestFit="1" customWidth="1"/>
    <col min="1036" max="1036" width="15.5703125" style="142" bestFit="1" customWidth="1"/>
    <col min="1037" max="1037" width="13.85546875" style="142" bestFit="1" customWidth="1"/>
    <col min="1038" max="1039" width="15.5703125" style="142" bestFit="1" customWidth="1"/>
    <col min="1040" max="1040" width="14.5703125" style="142" customWidth="1"/>
    <col min="1041" max="1041" width="13.85546875" style="142" bestFit="1" customWidth="1"/>
    <col min="1042" max="1042" width="16.85546875" style="142" bestFit="1" customWidth="1"/>
    <col min="1043" max="1280" width="11.42578125" style="142"/>
    <col min="1281" max="1281" width="23.85546875" style="142" bestFit="1" customWidth="1"/>
    <col min="1282" max="1282" width="16.140625" style="142" bestFit="1" customWidth="1"/>
    <col min="1283" max="1283" width="14.85546875" style="142" bestFit="1" customWidth="1"/>
    <col min="1284" max="1284" width="24.140625" style="142" customWidth="1"/>
    <col min="1285" max="1288" width="10.7109375" style="142" customWidth="1"/>
    <col min="1289" max="1289" width="13.85546875" style="142" bestFit="1" customWidth="1"/>
    <col min="1290" max="1290" width="10.7109375" style="142" customWidth="1"/>
    <col min="1291" max="1291" width="13.85546875" style="142" bestFit="1" customWidth="1"/>
    <col min="1292" max="1292" width="15.5703125" style="142" bestFit="1" customWidth="1"/>
    <col min="1293" max="1293" width="13.85546875" style="142" bestFit="1" customWidth="1"/>
    <col min="1294" max="1295" width="15.5703125" style="142" bestFit="1" customWidth="1"/>
    <col min="1296" max="1296" width="14.5703125" style="142" customWidth="1"/>
    <col min="1297" max="1297" width="13.85546875" style="142" bestFit="1" customWidth="1"/>
    <col min="1298" max="1298" width="16.85546875" style="142" bestFit="1" customWidth="1"/>
    <col min="1299" max="1536" width="11.42578125" style="142"/>
    <col min="1537" max="1537" width="23.85546875" style="142" bestFit="1" customWidth="1"/>
    <col min="1538" max="1538" width="16.140625" style="142" bestFit="1" customWidth="1"/>
    <col min="1539" max="1539" width="14.85546875" style="142" bestFit="1" customWidth="1"/>
    <col min="1540" max="1540" width="24.140625" style="142" customWidth="1"/>
    <col min="1541" max="1544" width="10.7109375" style="142" customWidth="1"/>
    <col min="1545" max="1545" width="13.85546875" style="142" bestFit="1" customWidth="1"/>
    <col min="1546" max="1546" width="10.7109375" style="142" customWidth="1"/>
    <col min="1547" max="1547" width="13.85546875" style="142" bestFit="1" customWidth="1"/>
    <col min="1548" max="1548" width="15.5703125" style="142" bestFit="1" customWidth="1"/>
    <col min="1549" max="1549" width="13.85546875" style="142" bestFit="1" customWidth="1"/>
    <col min="1550" max="1551" width="15.5703125" style="142" bestFit="1" customWidth="1"/>
    <col min="1552" max="1552" width="14.5703125" style="142" customWidth="1"/>
    <col min="1553" max="1553" width="13.85546875" style="142" bestFit="1" customWidth="1"/>
    <col min="1554" max="1554" width="16.85546875" style="142" bestFit="1" customWidth="1"/>
    <col min="1555" max="1792" width="11.42578125" style="142"/>
    <col min="1793" max="1793" width="23.85546875" style="142" bestFit="1" customWidth="1"/>
    <col min="1794" max="1794" width="16.140625" style="142" bestFit="1" customWidth="1"/>
    <col min="1795" max="1795" width="14.85546875" style="142" bestFit="1" customWidth="1"/>
    <col min="1796" max="1796" width="24.140625" style="142" customWidth="1"/>
    <col min="1797" max="1800" width="10.7109375" style="142" customWidth="1"/>
    <col min="1801" max="1801" width="13.85546875" style="142" bestFit="1" customWidth="1"/>
    <col min="1802" max="1802" width="10.7109375" style="142" customWidth="1"/>
    <col min="1803" max="1803" width="13.85546875" style="142" bestFit="1" customWidth="1"/>
    <col min="1804" max="1804" width="15.5703125" style="142" bestFit="1" customWidth="1"/>
    <col min="1805" max="1805" width="13.85546875" style="142" bestFit="1" customWidth="1"/>
    <col min="1806" max="1807" width="15.5703125" style="142" bestFit="1" customWidth="1"/>
    <col min="1808" max="1808" width="14.5703125" style="142" customWidth="1"/>
    <col min="1809" max="1809" width="13.85546875" style="142" bestFit="1" customWidth="1"/>
    <col min="1810" max="1810" width="16.85546875" style="142" bestFit="1" customWidth="1"/>
    <col min="1811" max="2048" width="11.42578125" style="142"/>
    <col min="2049" max="2049" width="23.85546875" style="142" bestFit="1" customWidth="1"/>
    <col min="2050" max="2050" width="16.140625" style="142" bestFit="1" customWidth="1"/>
    <col min="2051" max="2051" width="14.85546875" style="142" bestFit="1" customWidth="1"/>
    <col min="2052" max="2052" width="24.140625" style="142" customWidth="1"/>
    <col min="2053" max="2056" width="10.7109375" style="142" customWidth="1"/>
    <col min="2057" max="2057" width="13.85546875" style="142" bestFit="1" customWidth="1"/>
    <col min="2058" max="2058" width="10.7109375" style="142" customWidth="1"/>
    <col min="2059" max="2059" width="13.85546875" style="142" bestFit="1" customWidth="1"/>
    <col min="2060" max="2060" width="15.5703125" style="142" bestFit="1" customWidth="1"/>
    <col min="2061" max="2061" width="13.85546875" style="142" bestFit="1" customWidth="1"/>
    <col min="2062" max="2063" width="15.5703125" style="142" bestFit="1" customWidth="1"/>
    <col min="2064" max="2064" width="14.5703125" style="142" customWidth="1"/>
    <col min="2065" max="2065" width="13.85546875" style="142" bestFit="1" customWidth="1"/>
    <col min="2066" max="2066" width="16.85546875" style="142" bestFit="1" customWidth="1"/>
    <col min="2067" max="2304" width="11.42578125" style="142"/>
    <col min="2305" max="2305" width="23.85546875" style="142" bestFit="1" customWidth="1"/>
    <col min="2306" max="2306" width="16.140625" style="142" bestFit="1" customWidth="1"/>
    <col min="2307" max="2307" width="14.85546875" style="142" bestFit="1" customWidth="1"/>
    <col min="2308" max="2308" width="24.140625" style="142" customWidth="1"/>
    <col min="2309" max="2312" width="10.7109375" style="142" customWidth="1"/>
    <col min="2313" max="2313" width="13.85546875" style="142" bestFit="1" customWidth="1"/>
    <col min="2314" max="2314" width="10.7109375" style="142" customWidth="1"/>
    <col min="2315" max="2315" width="13.85546875" style="142" bestFit="1" customWidth="1"/>
    <col min="2316" max="2316" width="15.5703125" style="142" bestFit="1" customWidth="1"/>
    <col min="2317" max="2317" width="13.85546875" style="142" bestFit="1" customWidth="1"/>
    <col min="2318" max="2319" width="15.5703125" style="142" bestFit="1" customWidth="1"/>
    <col min="2320" max="2320" width="14.5703125" style="142" customWidth="1"/>
    <col min="2321" max="2321" width="13.85546875" style="142" bestFit="1" customWidth="1"/>
    <col min="2322" max="2322" width="16.85546875" style="142" bestFit="1" customWidth="1"/>
    <col min="2323" max="2560" width="11.42578125" style="142"/>
    <col min="2561" max="2561" width="23.85546875" style="142" bestFit="1" customWidth="1"/>
    <col min="2562" max="2562" width="16.140625" style="142" bestFit="1" customWidth="1"/>
    <col min="2563" max="2563" width="14.85546875" style="142" bestFit="1" customWidth="1"/>
    <col min="2564" max="2564" width="24.140625" style="142" customWidth="1"/>
    <col min="2565" max="2568" width="10.7109375" style="142" customWidth="1"/>
    <col min="2569" max="2569" width="13.85546875" style="142" bestFit="1" customWidth="1"/>
    <col min="2570" max="2570" width="10.7109375" style="142" customWidth="1"/>
    <col min="2571" max="2571" width="13.85546875" style="142" bestFit="1" customWidth="1"/>
    <col min="2572" max="2572" width="15.5703125" style="142" bestFit="1" customWidth="1"/>
    <col min="2573" max="2573" width="13.85546875" style="142" bestFit="1" customWidth="1"/>
    <col min="2574" max="2575" width="15.5703125" style="142" bestFit="1" customWidth="1"/>
    <col min="2576" max="2576" width="14.5703125" style="142" customWidth="1"/>
    <col min="2577" max="2577" width="13.85546875" style="142" bestFit="1" customWidth="1"/>
    <col min="2578" max="2578" width="16.85546875" style="142" bestFit="1" customWidth="1"/>
    <col min="2579" max="2816" width="11.42578125" style="142"/>
    <col min="2817" max="2817" width="23.85546875" style="142" bestFit="1" customWidth="1"/>
    <col min="2818" max="2818" width="16.140625" style="142" bestFit="1" customWidth="1"/>
    <col min="2819" max="2819" width="14.85546875" style="142" bestFit="1" customWidth="1"/>
    <col min="2820" max="2820" width="24.140625" style="142" customWidth="1"/>
    <col min="2821" max="2824" width="10.7109375" style="142" customWidth="1"/>
    <col min="2825" max="2825" width="13.85546875" style="142" bestFit="1" customWidth="1"/>
    <col min="2826" max="2826" width="10.7109375" style="142" customWidth="1"/>
    <col min="2827" max="2827" width="13.85546875" style="142" bestFit="1" customWidth="1"/>
    <col min="2828" max="2828" width="15.5703125" style="142" bestFit="1" customWidth="1"/>
    <col min="2829" max="2829" width="13.85546875" style="142" bestFit="1" customWidth="1"/>
    <col min="2830" max="2831" width="15.5703125" style="142" bestFit="1" customWidth="1"/>
    <col min="2832" max="2832" width="14.5703125" style="142" customWidth="1"/>
    <col min="2833" max="2833" width="13.85546875" style="142" bestFit="1" customWidth="1"/>
    <col min="2834" max="2834" width="16.85546875" style="142" bestFit="1" customWidth="1"/>
    <col min="2835" max="3072" width="11.42578125" style="142"/>
    <col min="3073" max="3073" width="23.85546875" style="142" bestFit="1" customWidth="1"/>
    <col min="3074" max="3074" width="16.140625" style="142" bestFit="1" customWidth="1"/>
    <col min="3075" max="3075" width="14.85546875" style="142" bestFit="1" customWidth="1"/>
    <col min="3076" max="3076" width="24.140625" style="142" customWidth="1"/>
    <col min="3077" max="3080" width="10.7109375" style="142" customWidth="1"/>
    <col min="3081" max="3081" width="13.85546875" style="142" bestFit="1" customWidth="1"/>
    <col min="3082" max="3082" width="10.7109375" style="142" customWidth="1"/>
    <col min="3083" max="3083" width="13.85546875" style="142" bestFit="1" customWidth="1"/>
    <col min="3084" max="3084" width="15.5703125" style="142" bestFit="1" customWidth="1"/>
    <col min="3085" max="3085" width="13.85546875" style="142" bestFit="1" customWidth="1"/>
    <col min="3086" max="3087" width="15.5703125" style="142" bestFit="1" customWidth="1"/>
    <col min="3088" max="3088" width="14.5703125" style="142" customWidth="1"/>
    <col min="3089" max="3089" width="13.85546875" style="142" bestFit="1" customWidth="1"/>
    <col min="3090" max="3090" width="16.85546875" style="142" bestFit="1" customWidth="1"/>
    <col min="3091" max="3328" width="11.42578125" style="142"/>
    <col min="3329" max="3329" width="23.85546875" style="142" bestFit="1" customWidth="1"/>
    <col min="3330" max="3330" width="16.140625" style="142" bestFit="1" customWidth="1"/>
    <col min="3331" max="3331" width="14.85546875" style="142" bestFit="1" customWidth="1"/>
    <col min="3332" max="3332" width="24.140625" style="142" customWidth="1"/>
    <col min="3333" max="3336" width="10.7109375" style="142" customWidth="1"/>
    <col min="3337" max="3337" width="13.85546875" style="142" bestFit="1" customWidth="1"/>
    <col min="3338" max="3338" width="10.7109375" style="142" customWidth="1"/>
    <col min="3339" max="3339" width="13.85546875" style="142" bestFit="1" customWidth="1"/>
    <col min="3340" max="3340" width="15.5703125" style="142" bestFit="1" customWidth="1"/>
    <col min="3341" max="3341" width="13.85546875" style="142" bestFit="1" customWidth="1"/>
    <col min="3342" max="3343" width="15.5703125" style="142" bestFit="1" customWidth="1"/>
    <col min="3344" max="3344" width="14.5703125" style="142" customWidth="1"/>
    <col min="3345" max="3345" width="13.85546875" style="142" bestFit="1" customWidth="1"/>
    <col min="3346" max="3346" width="16.85546875" style="142" bestFit="1" customWidth="1"/>
    <col min="3347" max="3584" width="11.42578125" style="142"/>
    <col min="3585" max="3585" width="23.85546875" style="142" bestFit="1" customWidth="1"/>
    <col min="3586" max="3586" width="16.140625" style="142" bestFit="1" customWidth="1"/>
    <col min="3587" max="3587" width="14.85546875" style="142" bestFit="1" customWidth="1"/>
    <col min="3588" max="3588" width="24.140625" style="142" customWidth="1"/>
    <col min="3589" max="3592" width="10.7109375" style="142" customWidth="1"/>
    <col min="3593" max="3593" width="13.85546875" style="142" bestFit="1" customWidth="1"/>
    <col min="3594" max="3594" width="10.7109375" style="142" customWidth="1"/>
    <col min="3595" max="3595" width="13.85546875" style="142" bestFit="1" customWidth="1"/>
    <col min="3596" max="3596" width="15.5703125" style="142" bestFit="1" customWidth="1"/>
    <col min="3597" max="3597" width="13.85546875" style="142" bestFit="1" customWidth="1"/>
    <col min="3598" max="3599" width="15.5703125" style="142" bestFit="1" customWidth="1"/>
    <col min="3600" max="3600" width="14.5703125" style="142" customWidth="1"/>
    <col min="3601" max="3601" width="13.85546875" style="142" bestFit="1" customWidth="1"/>
    <col min="3602" max="3602" width="16.85546875" style="142" bestFit="1" customWidth="1"/>
    <col min="3603" max="3840" width="11.42578125" style="142"/>
    <col min="3841" max="3841" width="23.85546875" style="142" bestFit="1" customWidth="1"/>
    <col min="3842" max="3842" width="16.140625" style="142" bestFit="1" customWidth="1"/>
    <col min="3843" max="3843" width="14.85546875" style="142" bestFit="1" customWidth="1"/>
    <col min="3844" max="3844" width="24.140625" style="142" customWidth="1"/>
    <col min="3845" max="3848" width="10.7109375" style="142" customWidth="1"/>
    <col min="3849" max="3849" width="13.85546875" style="142" bestFit="1" customWidth="1"/>
    <col min="3850" max="3850" width="10.7109375" style="142" customWidth="1"/>
    <col min="3851" max="3851" width="13.85546875" style="142" bestFit="1" customWidth="1"/>
    <col min="3852" max="3852" width="15.5703125" style="142" bestFit="1" customWidth="1"/>
    <col min="3853" max="3853" width="13.85546875" style="142" bestFit="1" customWidth="1"/>
    <col min="3854" max="3855" width="15.5703125" style="142" bestFit="1" customWidth="1"/>
    <col min="3856" max="3856" width="14.5703125" style="142" customWidth="1"/>
    <col min="3857" max="3857" width="13.85546875" style="142" bestFit="1" customWidth="1"/>
    <col min="3858" max="3858" width="16.85546875" style="142" bestFit="1" customWidth="1"/>
    <col min="3859" max="4096" width="11.42578125" style="142"/>
    <col min="4097" max="4097" width="23.85546875" style="142" bestFit="1" customWidth="1"/>
    <col min="4098" max="4098" width="16.140625" style="142" bestFit="1" customWidth="1"/>
    <col min="4099" max="4099" width="14.85546875" style="142" bestFit="1" customWidth="1"/>
    <col min="4100" max="4100" width="24.140625" style="142" customWidth="1"/>
    <col min="4101" max="4104" width="10.7109375" style="142" customWidth="1"/>
    <col min="4105" max="4105" width="13.85546875" style="142" bestFit="1" customWidth="1"/>
    <col min="4106" max="4106" width="10.7109375" style="142" customWidth="1"/>
    <col min="4107" max="4107" width="13.85546875" style="142" bestFit="1" customWidth="1"/>
    <col min="4108" max="4108" width="15.5703125" style="142" bestFit="1" customWidth="1"/>
    <col min="4109" max="4109" width="13.85546875" style="142" bestFit="1" customWidth="1"/>
    <col min="4110" max="4111" width="15.5703125" style="142" bestFit="1" customWidth="1"/>
    <col min="4112" max="4112" width="14.5703125" style="142" customWidth="1"/>
    <col min="4113" max="4113" width="13.85546875" style="142" bestFit="1" customWidth="1"/>
    <col min="4114" max="4114" width="16.85546875" style="142" bestFit="1" customWidth="1"/>
    <col min="4115" max="4352" width="11.42578125" style="142"/>
    <col min="4353" max="4353" width="23.85546875" style="142" bestFit="1" customWidth="1"/>
    <col min="4354" max="4354" width="16.140625" style="142" bestFit="1" customWidth="1"/>
    <col min="4355" max="4355" width="14.85546875" style="142" bestFit="1" customWidth="1"/>
    <col min="4356" max="4356" width="24.140625" style="142" customWidth="1"/>
    <col min="4357" max="4360" width="10.7109375" style="142" customWidth="1"/>
    <col min="4361" max="4361" width="13.85546875" style="142" bestFit="1" customWidth="1"/>
    <col min="4362" max="4362" width="10.7109375" style="142" customWidth="1"/>
    <col min="4363" max="4363" width="13.85546875" style="142" bestFit="1" customWidth="1"/>
    <col min="4364" max="4364" width="15.5703125" style="142" bestFit="1" customWidth="1"/>
    <col min="4365" max="4365" width="13.85546875" style="142" bestFit="1" customWidth="1"/>
    <col min="4366" max="4367" width="15.5703125" style="142" bestFit="1" customWidth="1"/>
    <col min="4368" max="4368" width="14.5703125" style="142" customWidth="1"/>
    <col min="4369" max="4369" width="13.85546875" style="142" bestFit="1" customWidth="1"/>
    <col min="4370" max="4370" width="16.85546875" style="142" bestFit="1" customWidth="1"/>
    <col min="4371" max="4608" width="11.42578125" style="142"/>
    <col min="4609" max="4609" width="23.85546875" style="142" bestFit="1" customWidth="1"/>
    <col min="4610" max="4610" width="16.140625" style="142" bestFit="1" customWidth="1"/>
    <col min="4611" max="4611" width="14.85546875" style="142" bestFit="1" customWidth="1"/>
    <col min="4612" max="4612" width="24.140625" style="142" customWidth="1"/>
    <col min="4613" max="4616" width="10.7109375" style="142" customWidth="1"/>
    <col min="4617" max="4617" width="13.85546875" style="142" bestFit="1" customWidth="1"/>
    <col min="4618" max="4618" width="10.7109375" style="142" customWidth="1"/>
    <col min="4619" max="4619" width="13.85546875" style="142" bestFit="1" customWidth="1"/>
    <col min="4620" max="4620" width="15.5703125" style="142" bestFit="1" customWidth="1"/>
    <col min="4621" max="4621" width="13.85546875" style="142" bestFit="1" customWidth="1"/>
    <col min="4622" max="4623" width="15.5703125" style="142" bestFit="1" customWidth="1"/>
    <col min="4624" max="4624" width="14.5703125" style="142" customWidth="1"/>
    <col min="4625" max="4625" width="13.85546875" style="142" bestFit="1" customWidth="1"/>
    <col min="4626" max="4626" width="16.85546875" style="142" bestFit="1" customWidth="1"/>
    <col min="4627" max="4864" width="11.42578125" style="142"/>
    <col min="4865" max="4865" width="23.85546875" style="142" bestFit="1" customWidth="1"/>
    <col min="4866" max="4866" width="16.140625" style="142" bestFit="1" customWidth="1"/>
    <col min="4867" max="4867" width="14.85546875" style="142" bestFit="1" customWidth="1"/>
    <col min="4868" max="4868" width="24.140625" style="142" customWidth="1"/>
    <col min="4869" max="4872" width="10.7109375" style="142" customWidth="1"/>
    <col min="4873" max="4873" width="13.85546875" style="142" bestFit="1" customWidth="1"/>
    <col min="4874" max="4874" width="10.7109375" style="142" customWidth="1"/>
    <col min="4875" max="4875" width="13.85546875" style="142" bestFit="1" customWidth="1"/>
    <col min="4876" max="4876" width="15.5703125" style="142" bestFit="1" customWidth="1"/>
    <col min="4877" max="4877" width="13.85546875" style="142" bestFit="1" customWidth="1"/>
    <col min="4878" max="4879" width="15.5703125" style="142" bestFit="1" customWidth="1"/>
    <col min="4880" max="4880" width="14.5703125" style="142" customWidth="1"/>
    <col min="4881" max="4881" width="13.85546875" style="142" bestFit="1" customWidth="1"/>
    <col min="4882" max="4882" width="16.85546875" style="142" bestFit="1" customWidth="1"/>
    <col min="4883" max="5120" width="11.42578125" style="142"/>
    <col min="5121" max="5121" width="23.85546875" style="142" bestFit="1" customWidth="1"/>
    <col min="5122" max="5122" width="16.140625" style="142" bestFit="1" customWidth="1"/>
    <col min="5123" max="5123" width="14.85546875" style="142" bestFit="1" customWidth="1"/>
    <col min="5124" max="5124" width="24.140625" style="142" customWidth="1"/>
    <col min="5125" max="5128" width="10.7109375" style="142" customWidth="1"/>
    <col min="5129" max="5129" width="13.85546875" style="142" bestFit="1" customWidth="1"/>
    <col min="5130" max="5130" width="10.7109375" style="142" customWidth="1"/>
    <col min="5131" max="5131" width="13.85546875" style="142" bestFit="1" customWidth="1"/>
    <col min="5132" max="5132" width="15.5703125" style="142" bestFit="1" customWidth="1"/>
    <col min="5133" max="5133" width="13.85546875" style="142" bestFit="1" customWidth="1"/>
    <col min="5134" max="5135" width="15.5703125" style="142" bestFit="1" customWidth="1"/>
    <col min="5136" max="5136" width="14.5703125" style="142" customWidth="1"/>
    <col min="5137" max="5137" width="13.85546875" style="142" bestFit="1" customWidth="1"/>
    <col min="5138" max="5138" width="16.85546875" style="142" bestFit="1" customWidth="1"/>
    <col min="5139" max="5376" width="11.42578125" style="142"/>
    <col min="5377" max="5377" width="23.85546875" style="142" bestFit="1" customWidth="1"/>
    <col min="5378" max="5378" width="16.140625" style="142" bestFit="1" customWidth="1"/>
    <col min="5379" max="5379" width="14.85546875" style="142" bestFit="1" customWidth="1"/>
    <col min="5380" max="5380" width="24.140625" style="142" customWidth="1"/>
    <col min="5381" max="5384" width="10.7109375" style="142" customWidth="1"/>
    <col min="5385" max="5385" width="13.85546875" style="142" bestFit="1" customWidth="1"/>
    <col min="5386" max="5386" width="10.7109375" style="142" customWidth="1"/>
    <col min="5387" max="5387" width="13.85546875" style="142" bestFit="1" customWidth="1"/>
    <col min="5388" max="5388" width="15.5703125" style="142" bestFit="1" customWidth="1"/>
    <col min="5389" max="5389" width="13.85546875" style="142" bestFit="1" customWidth="1"/>
    <col min="5390" max="5391" width="15.5703125" style="142" bestFit="1" customWidth="1"/>
    <col min="5392" max="5392" width="14.5703125" style="142" customWidth="1"/>
    <col min="5393" max="5393" width="13.85546875" style="142" bestFit="1" customWidth="1"/>
    <col min="5394" max="5394" width="16.85546875" style="142" bestFit="1" customWidth="1"/>
    <col min="5395" max="5632" width="11.42578125" style="142"/>
    <col min="5633" max="5633" width="23.85546875" style="142" bestFit="1" customWidth="1"/>
    <col min="5634" max="5634" width="16.140625" style="142" bestFit="1" customWidth="1"/>
    <col min="5635" max="5635" width="14.85546875" style="142" bestFit="1" customWidth="1"/>
    <col min="5636" max="5636" width="24.140625" style="142" customWidth="1"/>
    <col min="5637" max="5640" width="10.7109375" style="142" customWidth="1"/>
    <col min="5641" max="5641" width="13.85546875" style="142" bestFit="1" customWidth="1"/>
    <col min="5642" max="5642" width="10.7109375" style="142" customWidth="1"/>
    <col min="5643" max="5643" width="13.85546875" style="142" bestFit="1" customWidth="1"/>
    <col min="5644" max="5644" width="15.5703125" style="142" bestFit="1" customWidth="1"/>
    <col min="5645" max="5645" width="13.85546875" style="142" bestFit="1" customWidth="1"/>
    <col min="5646" max="5647" width="15.5703125" style="142" bestFit="1" customWidth="1"/>
    <col min="5648" max="5648" width="14.5703125" style="142" customWidth="1"/>
    <col min="5649" max="5649" width="13.85546875" style="142" bestFit="1" customWidth="1"/>
    <col min="5650" max="5650" width="16.85546875" style="142" bestFit="1" customWidth="1"/>
    <col min="5651" max="5888" width="11.42578125" style="142"/>
    <col min="5889" max="5889" width="23.85546875" style="142" bestFit="1" customWidth="1"/>
    <col min="5890" max="5890" width="16.140625" style="142" bestFit="1" customWidth="1"/>
    <col min="5891" max="5891" width="14.85546875" style="142" bestFit="1" customWidth="1"/>
    <col min="5892" max="5892" width="24.140625" style="142" customWidth="1"/>
    <col min="5893" max="5896" width="10.7109375" style="142" customWidth="1"/>
    <col min="5897" max="5897" width="13.85546875" style="142" bestFit="1" customWidth="1"/>
    <col min="5898" max="5898" width="10.7109375" style="142" customWidth="1"/>
    <col min="5899" max="5899" width="13.85546875" style="142" bestFit="1" customWidth="1"/>
    <col min="5900" max="5900" width="15.5703125" style="142" bestFit="1" customWidth="1"/>
    <col min="5901" max="5901" width="13.85546875" style="142" bestFit="1" customWidth="1"/>
    <col min="5902" max="5903" width="15.5703125" style="142" bestFit="1" customWidth="1"/>
    <col min="5904" max="5904" width="14.5703125" style="142" customWidth="1"/>
    <col min="5905" max="5905" width="13.85546875" style="142" bestFit="1" customWidth="1"/>
    <col min="5906" max="5906" width="16.85546875" style="142" bestFit="1" customWidth="1"/>
    <col min="5907" max="6144" width="11.42578125" style="142"/>
    <col min="6145" max="6145" width="23.85546875" style="142" bestFit="1" customWidth="1"/>
    <col min="6146" max="6146" width="16.140625" style="142" bestFit="1" customWidth="1"/>
    <col min="6147" max="6147" width="14.85546875" style="142" bestFit="1" customWidth="1"/>
    <col min="6148" max="6148" width="24.140625" style="142" customWidth="1"/>
    <col min="6149" max="6152" width="10.7109375" style="142" customWidth="1"/>
    <col min="6153" max="6153" width="13.85546875" style="142" bestFit="1" customWidth="1"/>
    <col min="6154" max="6154" width="10.7109375" style="142" customWidth="1"/>
    <col min="6155" max="6155" width="13.85546875" style="142" bestFit="1" customWidth="1"/>
    <col min="6156" max="6156" width="15.5703125" style="142" bestFit="1" customWidth="1"/>
    <col min="6157" max="6157" width="13.85546875" style="142" bestFit="1" customWidth="1"/>
    <col min="6158" max="6159" width="15.5703125" style="142" bestFit="1" customWidth="1"/>
    <col min="6160" max="6160" width="14.5703125" style="142" customWidth="1"/>
    <col min="6161" max="6161" width="13.85546875" style="142" bestFit="1" customWidth="1"/>
    <col min="6162" max="6162" width="16.85546875" style="142" bestFit="1" customWidth="1"/>
    <col min="6163" max="6400" width="11.42578125" style="142"/>
    <col min="6401" max="6401" width="23.85546875" style="142" bestFit="1" customWidth="1"/>
    <col min="6402" max="6402" width="16.140625" style="142" bestFit="1" customWidth="1"/>
    <col min="6403" max="6403" width="14.85546875" style="142" bestFit="1" customWidth="1"/>
    <col min="6404" max="6404" width="24.140625" style="142" customWidth="1"/>
    <col min="6405" max="6408" width="10.7109375" style="142" customWidth="1"/>
    <col min="6409" max="6409" width="13.85546875" style="142" bestFit="1" customWidth="1"/>
    <col min="6410" max="6410" width="10.7109375" style="142" customWidth="1"/>
    <col min="6411" max="6411" width="13.85546875" style="142" bestFit="1" customWidth="1"/>
    <col min="6412" max="6412" width="15.5703125" style="142" bestFit="1" customWidth="1"/>
    <col min="6413" max="6413" width="13.85546875" style="142" bestFit="1" customWidth="1"/>
    <col min="6414" max="6415" width="15.5703125" style="142" bestFit="1" customWidth="1"/>
    <col min="6416" max="6416" width="14.5703125" style="142" customWidth="1"/>
    <col min="6417" max="6417" width="13.85546875" style="142" bestFit="1" customWidth="1"/>
    <col min="6418" max="6418" width="16.85546875" style="142" bestFit="1" customWidth="1"/>
    <col min="6419" max="6656" width="11.42578125" style="142"/>
    <col min="6657" max="6657" width="23.85546875" style="142" bestFit="1" customWidth="1"/>
    <col min="6658" max="6658" width="16.140625" style="142" bestFit="1" customWidth="1"/>
    <col min="6659" max="6659" width="14.85546875" style="142" bestFit="1" customWidth="1"/>
    <col min="6660" max="6660" width="24.140625" style="142" customWidth="1"/>
    <col min="6661" max="6664" width="10.7109375" style="142" customWidth="1"/>
    <col min="6665" max="6665" width="13.85546875" style="142" bestFit="1" customWidth="1"/>
    <col min="6666" max="6666" width="10.7109375" style="142" customWidth="1"/>
    <col min="6667" max="6667" width="13.85546875" style="142" bestFit="1" customWidth="1"/>
    <col min="6668" max="6668" width="15.5703125" style="142" bestFit="1" customWidth="1"/>
    <col min="6669" max="6669" width="13.85546875" style="142" bestFit="1" customWidth="1"/>
    <col min="6670" max="6671" width="15.5703125" style="142" bestFit="1" customWidth="1"/>
    <col min="6672" max="6672" width="14.5703125" style="142" customWidth="1"/>
    <col min="6673" max="6673" width="13.85546875" style="142" bestFit="1" customWidth="1"/>
    <col min="6674" max="6674" width="16.85546875" style="142" bestFit="1" customWidth="1"/>
    <col min="6675" max="6912" width="11.42578125" style="142"/>
    <col min="6913" max="6913" width="23.85546875" style="142" bestFit="1" customWidth="1"/>
    <col min="6914" max="6914" width="16.140625" style="142" bestFit="1" customWidth="1"/>
    <col min="6915" max="6915" width="14.85546875" style="142" bestFit="1" customWidth="1"/>
    <col min="6916" max="6916" width="24.140625" style="142" customWidth="1"/>
    <col min="6917" max="6920" width="10.7109375" style="142" customWidth="1"/>
    <col min="6921" max="6921" width="13.85546875" style="142" bestFit="1" customWidth="1"/>
    <col min="6922" max="6922" width="10.7109375" style="142" customWidth="1"/>
    <col min="6923" max="6923" width="13.85546875" style="142" bestFit="1" customWidth="1"/>
    <col min="6924" max="6924" width="15.5703125" style="142" bestFit="1" customWidth="1"/>
    <col min="6925" max="6925" width="13.85546875" style="142" bestFit="1" customWidth="1"/>
    <col min="6926" max="6927" width="15.5703125" style="142" bestFit="1" customWidth="1"/>
    <col min="6928" max="6928" width="14.5703125" style="142" customWidth="1"/>
    <col min="6929" max="6929" width="13.85546875" style="142" bestFit="1" customWidth="1"/>
    <col min="6930" max="6930" width="16.85546875" style="142" bestFit="1" customWidth="1"/>
    <col min="6931" max="7168" width="11.42578125" style="142"/>
    <col min="7169" max="7169" width="23.85546875" style="142" bestFit="1" customWidth="1"/>
    <col min="7170" max="7170" width="16.140625" style="142" bestFit="1" customWidth="1"/>
    <col min="7171" max="7171" width="14.85546875" style="142" bestFit="1" customWidth="1"/>
    <col min="7172" max="7172" width="24.140625" style="142" customWidth="1"/>
    <col min="7173" max="7176" width="10.7109375" style="142" customWidth="1"/>
    <col min="7177" max="7177" width="13.85546875" style="142" bestFit="1" customWidth="1"/>
    <col min="7178" max="7178" width="10.7109375" style="142" customWidth="1"/>
    <col min="7179" max="7179" width="13.85546875" style="142" bestFit="1" customWidth="1"/>
    <col min="7180" max="7180" width="15.5703125" style="142" bestFit="1" customWidth="1"/>
    <col min="7181" max="7181" width="13.85546875" style="142" bestFit="1" customWidth="1"/>
    <col min="7182" max="7183" width="15.5703125" style="142" bestFit="1" customWidth="1"/>
    <col min="7184" max="7184" width="14.5703125" style="142" customWidth="1"/>
    <col min="7185" max="7185" width="13.85546875" style="142" bestFit="1" customWidth="1"/>
    <col min="7186" max="7186" width="16.85546875" style="142" bestFit="1" customWidth="1"/>
    <col min="7187" max="7424" width="11.42578125" style="142"/>
    <col min="7425" max="7425" width="23.85546875" style="142" bestFit="1" customWidth="1"/>
    <col min="7426" max="7426" width="16.140625" style="142" bestFit="1" customWidth="1"/>
    <col min="7427" max="7427" width="14.85546875" style="142" bestFit="1" customWidth="1"/>
    <col min="7428" max="7428" width="24.140625" style="142" customWidth="1"/>
    <col min="7429" max="7432" width="10.7109375" style="142" customWidth="1"/>
    <col min="7433" max="7433" width="13.85546875" style="142" bestFit="1" customWidth="1"/>
    <col min="7434" max="7434" width="10.7109375" style="142" customWidth="1"/>
    <col min="7435" max="7435" width="13.85546875" style="142" bestFit="1" customWidth="1"/>
    <col min="7436" max="7436" width="15.5703125" style="142" bestFit="1" customWidth="1"/>
    <col min="7437" max="7437" width="13.85546875" style="142" bestFit="1" customWidth="1"/>
    <col min="7438" max="7439" width="15.5703125" style="142" bestFit="1" customWidth="1"/>
    <col min="7440" max="7440" width="14.5703125" style="142" customWidth="1"/>
    <col min="7441" max="7441" width="13.85546875" style="142" bestFit="1" customWidth="1"/>
    <col min="7442" max="7442" width="16.85546875" style="142" bestFit="1" customWidth="1"/>
    <col min="7443" max="7680" width="11.42578125" style="142"/>
    <col min="7681" max="7681" width="23.85546875" style="142" bestFit="1" customWidth="1"/>
    <col min="7682" max="7682" width="16.140625" style="142" bestFit="1" customWidth="1"/>
    <col min="7683" max="7683" width="14.85546875" style="142" bestFit="1" customWidth="1"/>
    <col min="7684" max="7684" width="24.140625" style="142" customWidth="1"/>
    <col min="7685" max="7688" width="10.7109375" style="142" customWidth="1"/>
    <col min="7689" max="7689" width="13.85546875" style="142" bestFit="1" customWidth="1"/>
    <col min="7690" max="7690" width="10.7109375" style="142" customWidth="1"/>
    <col min="7691" max="7691" width="13.85546875" style="142" bestFit="1" customWidth="1"/>
    <col min="7692" max="7692" width="15.5703125" style="142" bestFit="1" customWidth="1"/>
    <col min="7693" max="7693" width="13.85546875" style="142" bestFit="1" customWidth="1"/>
    <col min="7694" max="7695" width="15.5703125" style="142" bestFit="1" customWidth="1"/>
    <col min="7696" max="7696" width="14.5703125" style="142" customWidth="1"/>
    <col min="7697" max="7697" width="13.85546875" style="142" bestFit="1" customWidth="1"/>
    <col min="7698" max="7698" width="16.85546875" style="142" bestFit="1" customWidth="1"/>
    <col min="7699" max="7936" width="11.42578125" style="142"/>
    <col min="7937" max="7937" width="23.85546875" style="142" bestFit="1" customWidth="1"/>
    <col min="7938" max="7938" width="16.140625" style="142" bestFit="1" customWidth="1"/>
    <col min="7939" max="7939" width="14.85546875" style="142" bestFit="1" customWidth="1"/>
    <col min="7940" max="7940" width="24.140625" style="142" customWidth="1"/>
    <col min="7941" max="7944" width="10.7109375" style="142" customWidth="1"/>
    <col min="7945" max="7945" width="13.85546875" style="142" bestFit="1" customWidth="1"/>
    <col min="7946" max="7946" width="10.7109375" style="142" customWidth="1"/>
    <col min="7947" max="7947" width="13.85546875" style="142" bestFit="1" customWidth="1"/>
    <col min="7948" max="7948" width="15.5703125" style="142" bestFit="1" customWidth="1"/>
    <col min="7949" max="7949" width="13.85546875" style="142" bestFit="1" customWidth="1"/>
    <col min="7950" max="7951" width="15.5703125" style="142" bestFit="1" customWidth="1"/>
    <col min="7952" max="7952" width="14.5703125" style="142" customWidth="1"/>
    <col min="7953" max="7953" width="13.85546875" style="142" bestFit="1" customWidth="1"/>
    <col min="7954" max="7954" width="16.85546875" style="142" bestFit="1" customWidth="1"/>
    <col min="7955" max="8192" width="11.42578125" style="142"/>
    <col min="8193" max="8193" width="23.85546875" style="142" bestFit="1" customWidth="1"/>
    <col min="8194" max="8194" width="16.140625" style="142" bestFit="1" customWidth="1"/>
    <col min="8195" max="8195" width="14.85546875" style="142" bestFit="1" customWidth="1"/>
    <col min="8196" max="8196" width="24.140625" style="142" customWidth="1"/>
    <col min="8197" max="8200" width="10.7109375" style="142" customWidth="1"/>
    <col min="8201" max="8201" width="13.85546875" style="142" bestFit="1" customWidth="1"/>
    <col min="8202" max="8202" width="10.7109375" style="142" customWidth="1"/>
    <col min="8203" max="8203" width="13.85546875" style="142" bestFit="1" customWidth="1"/>
    <col min="8204" max="8204" width="15.5703125" style="142" bestFit="1" customWidth="1"/>
    <col min="8205" max="8205" width="13.85546875" style="142" bestFit="1" customWidth="1"/>
    <col min="8206" max="8207" width="15.5703125" style="142" bestFit="1" customWidth="1"/>
    <col min="8208" max="8208" width="14.5703125" style="142" customWidth="1"/>
    <col min="8209" max="8209" width="13.85546875" style="142" bestFit="1" customWidth="1"/>
    <col min="8210" max="8210" width="16.85546875" style="142" bestFit="1" customWidth="1"/>
    <col min="8211" max="8448" width="11.42578125" style="142"/>
    <col min="8449" max="8449" width="23.85546875" style="142" bestFit="1" customWidth="1"/>
    <col min="8450" max="8450" width="16.140625" style="142" bestFit="1" customWidth="1"/>
    <col min="8451" max="8451" width="14.85546875" style="142" bestFit="1" customWidth="1"/>
    <col min="8452" max="8452" width="24.140625" style="142" customWidth="1"/>
    <col min="8453" max="8456" width="10.7109375" style="142" customWidth="1"/>
    <col min="8457" max="8457" width="13.85546875" style="142" bestFit="1" customWidth="1"/>
    <col min="8458" max="8458" width="10.7109375" style="142" customWidth="1"/>
    <col min="8459" max="8459" width="13.85546875" style="142" bestFit="1" customWidth="1"/>
    <col min="8460" max="8460" width="15.5703125" style="142" bestFit="1" customWidth="1"/>
    <col min="8461" max="8461" width="13.85546875" style="142" bestFit="1" customWidth="1"/>
    <col min="8462" max="8463" width="15.5703125" style="142" bestFit="1" customWidth="1"/>
    <col min="8464" max="8464" width="14.5703125" style="142" customWidth="1"/>
    <col min="8465" max="8465" width="13.85546875" style="142" bestFit="1" customWidth="1"/>
    <col min="8466" max="8466" width="16.85546875" style="142" bestFit="1" customWidth="1"/>
    <col min="8467" max="8704" width="11.42578125" style="142"/>
    <col min="8705" max="8705" width="23.85546875" style="142" bestFit="1" customWidth="1"/>
    <col min="8706" max="8706" width="16.140625" style="142" bestFit="1" customWidth="1"/>
    <col min="8707" max="8707" width="14.85546875" style="142" bestFit="1" customWidth="1"/>
    <col min="8708" max="8708" width="24.140625" style="142" customWidth="1"/>
    <col min="8709" max="8712" width="10.7109375" style="142" customWidth="1"/>
    <col min="8713" max="8713" width="13.85546875" style="142" bestFit="1" customWidth="1"/>
    <col min="8714" max="8714" width="10.7109375" style="142" customWidth="1"/>
    <col min="8715" max="8715" width="13.85546875" style="142" bestFit="1" customWidth="1"/>
    <col min="8716" max="8716" width="15.5703125" style="142" bestFit="1" customWidth="1"/>
    <col min="8717" max="8717" width="13.85546875" style="142" bestFit="1" customWidth="1"/>
    <col min="8718" max="8719" width="15.5703125" style="142" bestFit="1" customWidth="1"/>
    <col min="8720" max="8720" width="14.5703125" style="142" customWidth="1"/>
    <col min="8721" max="8721" width="13.85546875" style="142" bestFit="1" customWidth="1"/>
    <col min="8722" max="8722" width="16.85546875" style="142" bestFit="1" customWidth="1"/>
    <col min="8723" max="8960" width="11.42578125" style="142"/>
    <col min="8961" max="8961" width="23.85546875" style="142" bestFit="1" customWidth="1"/>
    <col min="8962" max="8962" width="16.140625" style="142" bestFit="1" customWidth="1"/>
    <col min="8963" max="8963" width="14.85546875" style="142" bestFit="1" customWidth="1"/>
    <col min="8964" max="8964" width="24.140625" style="142" customWidth="1"/>
    <col min="8965" max="8968" width="10.7109375" style="142" customWidth="1"/>
    <col min="8969" max="8969" width="13.85546875" style="142" bestFit="1" customWidth="1"/>
    <col min="8970" max="8970" width="10.7109375" style="142" customWidth="1"/>
    <col min="8971" max="8971" width="13.85546875" style="142" bestFit="1" customWidth="1"/>
    <col min="8972" max="8972" width="15.5703125" style="142" bestFit="1" customWidth="1"/>
    <col min="8973" max="8973" width="13.85546875" style="142" bestFit="1" customWidth="1"/>
    <col min="8974" max="8975" width="15.5703125" style="142" bestFit="1" customWidth="1"/>
    <col min="8976" max="8976" width="14.5703125" style="142" customWidth="1"/>
    <col min="8977" max="8977" width="13.85546875" style="142" bestFit="1" customWidth="1"/>
    <col min="8978" max="8978" width="16.85546875" style="142" bestFit="1" customWidth="1"/>
    <col min="8979" max="9216" width="11.42578125" style="142"/>
    <col min="9217" max="9217" width="23.85546875" style="142" bestFit="1" customWidth="1"/>
    <col min="9218" max="9218" width="16.140625" style="142" bestFit="1" customWidth="1"/>
    <col min="9219" max="9219" width="14.85546875" style="142" bestFit="1" customWidth="1"/>
    <col min="9220" max="9220" width="24.140625" style="142" customWidth="1"/>
    <col min="9221" max="9224" width="10.7109375" style="142" customWidth="1"/>
    <col min="9225" max="9225" width="13.85546875" style="142" bestFit="1" customWidth="1"/>
    <col min="9226" max="9226" width="10.7109375" style="142" customWidth="1"/>
    <col min="9227" max="9227" width="13.85546875" style="142" bestFit="1" customWidth="1"/>
    <col min="9228" max="9228" width="15.5703125" style="142" bestFit="1" customWidth="1"/>
    <col min="9229" max="9229" width="13.85546875" style="142" bestFit="1" customWidth="1"/>
    <col min="9230" max="9231" width="15.5703125" style="142" bestFit="1" customWidth="1"/>
    <col min="9232" max="9232" width="14.5703125" style="142" customWidth="1"/>
    <col min="9233" max="9233" width="13.85546875" style="142" bestFit="1" customWidth="1"/>
    <col min="9234" max="9234" width="16.85546875" style="142" bestFit="1" customWidth="1"/>
    <col min="9235" max="9472" width="11.42578125" style="142"/>
    <col min="9473" max="9473" width="23.85546875" style="142" bestFit="1" customWidth="1"/>
    <col min="9474" max="9474" width="16.140625" style="142" bestFit="1" customWidth="1"/>
    <col min="9475" max="9475" width="14.85546875" style="142" bestFit="1" customWidth="1"/>
    <col min="9476" max="9476" width="24.140625" style="142" customWidth="1"/>
    <col min="9477" max="9480" width="10.7109375" style="142" customWidth="1"/>
    <col min="9481" max="9481" width="13.85546875" style="142" bestFit="1" customWidth="1"/>
    <col min="9482" max="9482" width="10.7109375" style="142" customWidth="1"/>
    <col min="9483" max="9483" width="13.85546875" style="142" bestFit="1" customWidth="1"/>
    <col min="9484" max="9484" width="15.5703125" style="142" bestFit="1" customWidth="1"/>
    <col min="9485" max="9485" width="13.85546875" style="142" bestFit="1" customWidth="1"/>
    <col min="9486" max="9487" width="15.5703125" style="142" bestFit="1" customWidth="1"/>
    <col min="9488" max="9488" width="14.5703125" style="142" customWidth="1"/>
    <col min="9489" max="9489" width="13.85546875" style="142" bestFit="1" customWidth="1"/>
    <col min="9490" max="9490" width="16.85546875" style="142" bestFit="1" customWidth="1"/>
    <col min="9491" max="9728" width="11.42578125" style="142"/>
    <col min="9729" max="9729" width="23.85546875" style="142" bestFit="1" customWidth="1"/>
    <col min="9730" max="9730" width="16.140625" style="142" bestFit="1" customWidth="1"/>
    <col min="9731" max="9731" width="14.85546875" style="142" bestFit="1" customWidth="1"/>
    <col min="9732" max="9732" width="24.140625" style="142" customWidth="1"/>
    <col min="9733" max="9736" width="10.7109375" style="142" customWidth="1"/>
    <col min="9737" max="9737" width="13.85546875" style="142" bestFit="1" customWidth="1"/>
    <col min="9738" max="9738" width="10.7109375" style="142" customWidth="1"/>
    <col min="9739" max="9739" width="13.85546875" style="142" bestFit="1" customWidth="1"/>
    <col min="9740" max="9740" width="15.5703125" style="142" bestFit="1" customWidth="1"/>
    <col min="9741" max="9741" width="13.85546875" style="142" bestFit="1" customWidth="1"/>
    <col min="9742" max="9743" width="15.5703125" style="142" bestFit="1" customWidth="1"/>
    <col min="9744" max="9744" width="14.5703125" style="142" customWidth="1"/>
    <col min="9745" max="9745" width="13.85546875" style="142" bestFit="1" customWidth="1"/>
    <col min="9746" max="9746" width="16.85546875" style="142" bestFit="1" customWidth="1"/>
    <col min="9747" max="9984" width="11.42578125" style="142"/>
    <col min="9985" max="9985" width="23.85546875" style="142" bestFit="1" customWidth="1"/>
    <col min="9986" max="9986" width="16.140625" style="142" bestFit="1" customWidth="1"/>
    <col min="9987" max="9987" width="14.85546875" style="142" bestFit="1" customWidth="1"/>
    <col min="9988" max="9988" width="24.140625" style="142" customWidth="1"/>
    <col min="9989" max="9992" width="10.7109375" style="142" customWidth="1"/>
    <col min="9993" max="9993" width="13.85546875" style="142" bestFit="1" customWidth="1"/>
    <col min="9994" max="9994" width="10.7109375" style="142" customWidth="1"/>
    <col min="9995" max="9995" width="13.85546875" style="142" bestFit="1" customWidth="1"/>
    <col min="9996" max="9996" width="15.5703125" style="142" bestFit="1" customWidth="1"/>
    <col min="9997" max="9997" width="13.85546875" style="142" bestFit="1" customWidth="1"/>
    <col min="9998" max="9999" width="15.5703125" style="142" bestFit="1" customWidth="1"/>
    <col min="10000" max="10000" width="14.5703125" style="142" customWidth="1"/>
    <col min="10001" max="10001" width="13.85546875" style="142" bestFit="1" customWidth="1"/>
    <col min="10002" max="10002" width="16.85546875" style="142" bestFit="1" customWidth="1"/>
    <col min="10003" max="10240" width="11.42578125" style="142"/>
    <col min="10241" max="10241" width="23.85546875" style="142" bestFit="1" customWidth="1"/>
    <col min="10242" max="10242" width="16.140625" style="142" bestFit="1" customWidth="1"/>
    <col min="10243" max="10243" width="14.85546875" style="142" bestFit="1" customWidth="1"/>
    <col min="10244" max="10244" width="24.140625" style="142" customWidth="1"/>
    <col min="10245" max="10248" width="10.7109375" style="142" customWidth="1"/>
    <col min="10249" max="10249" width="13.85546875" style="142" bestFit="1" customWidth="1"/>
    <col min="10250" max="10250" width="10.7109375" style="142" customWidth="1"/>
    <col min="10251" max="10251" width="13.85546875" style="142" bestFit="1" customWidth="1"/>
    <col min="10252" max="10252" width="15.5703125" style="142" bestFit="1" customWidth="1"/>
    <col min="10253" max="10253" width="13.85546875" style="142" bestFit="1" customWidth="1"/>
    <col min="10254" max="10255" width="15.5703125" style="142" bestFit="1" customWidth="1"/>
    <col min="10256" max="10256" width="14.5703125" style="142" customWidth="1"/>
    <col min="10257" max="10257" width="13.85546875" style="142" bestFit="1" customWidth="1"/>
    <col min="10258" max="10258" width="16.85546875" style="142" bestFit="1" customWidth="1"/>
    <col min="10259" max="10496" width="11.42578125" style="142"/>
    <col min="10497" max="10497" width="23.85546875" style="142" bestFit="1" customWidth="1"/>
    <col min="10498" max="10498" width="16.140625" style="142" bestFit="1" customWidth="1"/>
    <col min="10499" max="10499" width="14.85546875" style="142" bestFit="1" customWidth="1"/>
    <col min="10500" max="10500" width="24.140625" style="142" customWidth="1"/>
    <col min="10501" max="10504" width="10.7109375" style="142" customWidth="1"/>
    <col min="10505" max="10505" width="13.85546875" style="142" bestFit="1" customWidth="1"/>
    <col min="10506" max="10506" width="10.7109375" style="142" customWidth="1"/>
    <col min="10507" max="10507" width="13.85546875" style="142" bestFit="1" customWidth="1"/>
    <col min="10508" max="10508" width="15.5703125" style="142" bestFit="1" customWidth="1"/>
    <col min="10509" max="10509" width="13.85546875" style="142" bestFit="1" customWidth="1"/>
    <col min="10510" max="10511" width="15.5703125" style="142" bestFit="1" customWidth="1"/>
    <col min="10512" max="10512" width="14.5703125" style="142" customWidth="1"/>
    <col min="10513" max="10513" width="13.85546875" style="142" bestFit="1" customWidth="1"/>
    <col min="10514" max="10514" width="16.85546875" style="142" bestFit="1" customWidth="1"/>
    <col min="10515" max="10752" width="11.42578125" style="142"/>
    <col min="10753" max="10753" width="23.85546875" style="142" bestFit="1" customWidth="1"/>
    <col min="10754" max="10754" width="16.140625" style="142" bestFit="1" customWidth="1"/>
    <col min="10755" max="10755" width="14.85546875" style="142" bestFit="1" customWidth="1"/>
    <col min="10756" max="10756" width="24.140625" style="142" customWidth="1"/>
    <col min="10757" max="10760" width="10.7109375" style="142" customWidth="1"/>
    <col min="10761" max="10761" width="13.85546875" style="142" bestFit="1" customWidth="1"/>
    <col min="10762" max="10762" width="10.7109375" style="142" customWidth="1"/>
    <col min="10763" max="10763" width="13.85546875" style="142" bestFit="1" customWidth="1"/>
    <col min="10764" max="10764" width="15.5703125" style="142" bestFit="1" customWidth="1"/>
    <col min="10765" max="10765" width="13.85546875" style="142" bestFit="1" customWidth="1"/>
    <col min="10766" max="10767" width="15.5703125" style="142" bestFit="1" customWidth="1"/>
    <col min="10768" max="10768" width="14.5703125" style="142" customWidth="1"/>
    <col min="10769" max="10769" width="13.85546875" style="142" bestFit="1" customWidth="1"/>
    <col min="10770" max="10770" width="16.85546875" style="142" bestFit="1" customWidth="1"/>
    <col min="10771" max="11008" width="11.42578125" style="142"/>
    <col min="11009" max="11009" width="23.85546875" style="142" bestFit="1" customWidth="1"/>
    <col min="11010" max="11010" width="16.140625" style="142" bestFit="1" customWidth="1"/>
    <col min="11011" max="11011" width="14.85546875" style="142" bestFit="1" customWidth="1"/>
    <col min="11012" max="11012" width="24.140625" style="142" customWidth="1"/>
    <col min="11013" max="11016" width="10.7109375" style="142" customWidth="1"/>
    <col min="11017" max="11017" width="13.85546875" style="142" bestFit="1" customWidth="1"/>
    <col min="11018" max="11018" width="10.7109375" style="142" customWidth="1"/>
    <col min="11019" max="11019" width="13.85546875" style="142" bestFit="1" customWidth="1"/>
    <col min="11020" max="11020" width="15.5703125" style="142" bestFit="1" customWidth="1"/>
    <col min="11021" max="11021" width="13.85546875" style="142" bestFit="1" customWidth="1"/>
    <col min="11022" max="11023" width="15.5703125" style="142" bestFit="1" customWidth="1"/>
    <col min="11024" max="11024" width="14.5703125" style="142" customWidth="1"/>
    <col min="11025" max="11025" width="13.85546875" style="142" bestFit="1" customWidth="1"/>
    <col min="11026" max="11026" width="16.85546875" style="142" bestFit="1" customWidth="1"/>
    <col min="11027" max="11264" width="11.42578125" style="142"/>
    <col min="11265" max="11265" width="23.85546875" style="142" bestFit="1" customWidth="1"/>
    <col min="11266" max="11266" width="16.140625" style="142" bestFit="1" customWidth="1"/>
    <col min="11267" max="11267" width="14.85546875" style="142" bestFit="1" customWidth="1"/>
    <col min="11268" max="11268" width="24.140625" style="142" customWidth="1"/>
    <col min="11269" max="11272" width="10.7109375" style="142" customWidth="1"/>
    <col min="11273" max="11273" width="13.85546875" style="142" bestFit="1" customWidth="1"/>
    <col min="11274" max="11274" width="10.7109375" style="142" customWidth="1"/>
    <col min="11275" max="11275" width="13.85546875" style="142" bestFit="1" customWidth="1"/>
    <col min="11276" max="11276" width="15.5703125" style="142" bestFit="1" customWidth="1"/>
    <col min="11277" max="11277" width="13.85546875" style="142" bestFit="1" customWidth="1"/>
    <col min="11278" max="11279" width="15.5703125" style="142" bestFit="1" customWidth="1"/>
    <col min="11280" max="11280" width="14.5703125" style="142" customWidth="1"/>
    <col min="11281" max="11281" width="13.85546875" style="142" bestFit="1" customWidth="1"/>
    <col min="11282" max="11282" width="16.85546875" style="142" bestFit="1" customWidth="1"/>
    <col min="11283" max="11520" width="11.42578125" style="142"/>
    <col min="11521" max="11521" width="23.85546875" style="142" bestFit="1" customWidth="1"/>
    <col min="11522" max="11522" width="16.140625" style="142" bestFit="1" customWidth="1"/>
    <col min="11523" max="11523" width="14.85546875" style="142" bestFit="1" customWidth="1"/>
    <col min="11524" max="11524" width="24.140625" style="142" customWidth="1"/>
    <col min="11525" max="11528" width="10.7109375" style="142" customWidth="1"/>
    <col min="11529" max="11529" width="13.85546875" style="142" bestFit="1" customWidth="1"/>
    <col min="11530" max="11530" width="10.7109375" style="142" customWidth="1"/>
    <col min="11531" max="11531" width="13.85546875" style="142" bestFit="1" customWidth="1"/>
    <col min="11532" max="11532" width="15.5703125" style="142" bestFit="1" customWidth="1"/>
    <col min="11533" max="11533" width="13.85546875" style="142" bestFit="1" customWidth="1"/>
    <col min="11534" max="11535" width="15.5703125" style="142" bestFit="1" customWidth="1"/>
    <col min="11536" max="11536" width="14.5703125" style="142" customWidth="1"/>
    <col min="11537" max="11537" width="13.85546875" style="142" bestFit="1" customWidth="1"/>
    <col min="11538" max="11538" width="16.85546875" style="142" bestFit="1" customWidth="1"/>
    <col min="11539" max="11776" width="11.42578125" style="142"/>
    <col min="11777" max="11777" width="23.85546875" style="142" bestFit="1" customWidth="1"/>
    <col min="11778" max="11778" width="16.140625" style="142" bestFit="1" customWidth="1"/>
    <col min="11779" max="11779" width="14.85546875" style="142" bestFit="1" customWidth="1"/>
    <col min="11780" max="11780" width="24.140625" style="142" customWidth="1"/>
    <col min="11781" max="11784" width="10.7109375" style="142" customWidth="1"/>
    <col min="11785" max="11785" width="13.85546875" style="142" bestFit="1" customWidth="1"/>
    <col min="11786" max="11786" width="10.7109375" style="142" customWidth="1"/>
    <col min="11787" max="11787" width="13.85546875" style="142" bestFit="1" customWidth="1"/>
    <col min="11788" max="11788" width="15.5703125" style="142" bestFit="1" customWidth="1"/>
    <col min="11789" max="11789" width="13.85546875" style="142" bestFit="1" customWidth="1"/>
    <col min="11790" max="11791" width="15.5703125" style="142" bestFit="1" customWidth="1"/>
    <col min="11792" max="11792" width="14.5703125" style="142" customWidth="1"/>
    <col min="11793" max="11793" width="13.85546875" style="142" bestFit="1" customWidth="1"/>
    <col min="11794" max="11794" width="16.85546875" style="142" bestFit="1" customWidth="1"/>
    <col min="11795" max="12032" width="11.42578125" style="142"/>
    <col min="12033" max="12033" width="23.85546875" style="142" bestFit="1" customWidth="1"/>
    <col min="12034" max="12034" width="16.140625" style="142" bestFit="1" customWidth="1"/>
    <col min="12035" max="12035" width="14.85546875" style="142" bestFit="1" customWidth="1"/>
    <col min="12036" max="12036" width="24.140625" style="142" customWidth="1"/>
    <col min="12037" max="12040" width="10.7109375" style="142" customWidth="1"/>
    <col min="12041" max="12041" width="13.85546875" style="142" bestFit="1" customWidth="1"/>
    <col min="12042" max="12042" width="10.7109375" style="142" customWidth="1"/>
    <col min="12043" max="12043" width="13.85546875" style="142" bestFit="1" customWidth="1"/>
    <col min="12044" max="12044" width="15.5703125" style="142" bestFit="1" customWidth="1"/>
    <col min="12045" max="12045" width="13.85546875" style="142" bestFit="1" customWidth="1"/>
    <col min="12046" max="12047" width="15.5703125" style="142" bestFit="1" customWidth="1"/>
    <col min="12048" max="12048" width="14.5703125" style="142" customWidth="1"/>
    <col min="12049" max="12049" width="13.85546875" style="142" bestFit="1" customWidth="1"/>
    <col min="12050" max="12050" width="16.85546875" style="142" bestFit="1" customWidth="1"/>
    <col min="12051" max="12288" width="11.42578125" style="142"/>
    <col min="12289" max="12289" width="23.85546875" style="142" bestFit="1" customWidth="1"/>
    <col min="12290" max="12290" width="16.140625" style="142" bestFit="1" customWidth="1"/>
    <col min="12291" max="12291" width="14.85546875" style="142" bestFit="1" customWidth="1"/>
    <col min="12292" max="12292" width="24.140625" style="142" customWidth="1"/>
    <col min="12293" max="12296" width="10.7109375" style="142" customWidth="1"/>
    <col min="12297" max="12297" width="13.85546875" style="142" bestFit="1" customWidth="1"/>
    <col min="12298" max="12298" width="10.7109375" style="142" customWidth="1"/>
    <col min="12299" max="12299" width="13.85546875" style="142" bestFit="1" customWidth="1"/>
    <col min="12300" max="12300" width="15.5703125" style="142" bestFit="1" customWidth="1"/>
    <col min="12301" max="12301" width="13.85546875" style="142" bestFit="1" customWidth="1"/>
    <col min="12302" max="12303" width="15.5703125" style="142" bestFit="1" customWidth="1"/>
    <col min="12304" max="12304" width="14.5703125" style="142" customWidth="1"/>
    <col min="12305" max="12305" width="13.85546875" style="142" bestFit="1" customWidth="1"/>
    <col min="12306" max="12306" width="16.85546875" style="142" bestFit="1" customWidth="1"/>
    <col min="12307" max="12544" width="11.42578125" style="142"/>
    <col min="12545" max="12545" width="23.85546875" style="142" bestFit="1" customWidth="1"/>
    <col min="12546" max="12546" width="16.140625" style="142" bestFit="1" customWidth="1"/>
    <col min="12547" max="12547" width="14.85546875" style="142" bestFit="1" customWidth="1"/>
    <col min="12548" max="12548" width="24.140625" style="142" customWidth="1"/>
    <col min="12549" max="12552" width="10.7109375" style="142" customWidth="1"/>
    <col min="12553" max="12553" width="13.85546875" style="142" bestFit="1" customWidth="1"/>
    <col min="12554" max="12554" width="10.7109375" style="142" customWidth="1"/>
    <col min="12555" max="12555" width="13.85546875" style="142" bestFit="1" customWidth="1"/>
    <col min="12556" max="12556" width="15.5703125" style="142" bestFit="1" customWidth="1"/>
    <col min="12557" max="12557" width="13.85546875" style="142" bestFit="1" customWidth="1"/>
    <col min="12558" max="12559" width="15.5703125" style="142" bestFit="1" customWidth="1"/>
    <col min="12560" max="12560" width="14.5703125" style="142" customWidth="1"/>
    <col min="12561" max="12561" width="13.85546875" style="142" bestFit="1" customWidth="1"/>
    <col min="12562" max="12562" width="16.85546875" style="142" bestFit="1" customWidth="1"/>
    <col min="12563" max="12800" width="11.42578125" style="142"/>
    <col min="12801" max="12801" width="23.85546875" style="142" bestFit="1" customWidth="1"/>
    <col min="12802" max="12802" width="16.140625" style="142" bestFit="1" customWidth="1"/>
    <col min="12803" max="12803" width="14.85546875" style="142" bestFit="1" customWidth="1"/>
    <col min="12804" max="12804" width="24.140625" style="142" customWidth="1"/>
    <col min="12805" max="12808" width="10.7109375" style="142" customWidth="1"/>
    <col min="12809" max="12809" width="13.85546875" style="142" bestFit="1" customWidth="1"/>
    <col min="12810" max="12810" width="10.7109375" style="142" customWidth="1"/>
    <col min="12811" max="12811" width="13.85546875" style="142" bestFit="1" customWidth="1"/>
    <col min="12812" max="12812" width="15.5703125" style="142" bestFit="1" customWidth="1"/>
    <col min="12813" max="12813" width="13.85546875" style="142" bestFit="1" customWidth="1"/>
    <col min="12814" max="12815" width="15.5703125" style="142" bestFit="1" customWidth="1"/>
    <col min="12816" max="12816" width="14.5703125" style="142" customWidth="1"/>
    <col min="12817" max="12817" width="13.85546875" style="142" bestFit="1" customWidth="1"/>
    <col min="12818" max="12818" width="16.85546875" style="142" bestFit="1" customWidth="1"/>
    <col min="12819" max="13056" width="11.42578125" style="142"/>
    <col min="13057" max="13057" width="23.85546875" style="142" bestFit="1" customWidth="1"/>
    <col min="13058" max="13058" width="16.140625" style="142" bestFit="1" customWidth="1"/>
    <col min="13059" max="13059" width="14.85546875" style="142" bestFit="1" customWidth="1"/>
    <col min="13060" max="13060" width="24.140625" style="142" customWidth="1"/>
    <col min="13061" max="13064" width="10.7109375" style="142" customWidth="1"/>
    <col min="13065" max="13065" width="13.85546875" style="142" bestFit="1" customWidth="1"/>
    <col min="13066" max="13066" width="10.7109375" style="142" customWidth="1"/>
    <col min="13067" max="13067" width="13.85546875" style="142" bestFit="1" customWidth="1"/>
    <col min="13068" max="13068" width="15.5703125" style="142" bestFit="1" customWidth="1"/>
    <col min="13069" max="13069" width="13.85546875" style="142" bestFit="1" customWidth="1"/>
    <col min="13070" max="13071" width="15.5703125" style="142" bestFit="1" customWidth="1"/>
    <col min="13072" max="13072" width="14.5703125" style="142" customWidth="1"/>
    <col min="13073" max="13073" width="13.85546875" style="142" bestFit="1" customWidth="1"/>
    <col min="13074" max="13074" width="16.85546875" style="142" bestFit="1" customWidth="1"/>
    <col min="13075" max="13312" width="11.42578125" style="142"/>
    <col min="13313" max="13313" width="23.85546875" style="142" bestFit="1" customWidth="1"/>
    <col min="13314" max="13314" width="16.140625" style="142" bestFit="1" customWidth="1"/>
    <col min="13315" max="13315" width="14.85546875" style="142" bestFit="1" customWidth="1"/>
    <col min="13316" max="13316" width="24.140625" style="142" customWidth="1"/>
    <col min="13317" max="13320" width="10.7109375" style="142" customWidth="1"/>
    <col min="13321" max="13321" width="13.85546875" style="142" bestFit="1" customWidth="1"/>
    <col min="13322" max="13322" width="10.7109375" style="142" customWidth="1"/>
    <col min="13323" max="13323" width="13.85546875" style="142" bestFit="1" customWidth="1"/>
    <col min="13324" max="13324" width="15.5703125" style="142" bestFit="1" customWidth="1"/>
    <col min="13325" max="13325" width="13.85546875" style="142" bestFit="1" customWidth="1"/>
    <col min="13326" max="13327" width="15.5703125" style="142" bestFit="1" customWidth="1"/>
    <col min="13328" max="13328" width="14.5703125" style="142" customWidth="1"/>
    <col min="13329" max="13329" width="13.85546875" style="142" bestFit="1" customWidth="1"/>
    <col min="13330" max="13330" width="16.85546875" style="142" bestFit="1" customWidth="1"/>
    <col min="13331" max="13568" width="11.42578125" style="142"/>
    <col min="13569" max="13569" width="23.85546875" style="142" bestFit="1" customWidth="1"/>
    <col min="13570" max="13570" width="16.140625" style="142" bestFit="1" customWidth="1"/>
    <col min="13571" max="13571" width="14.85546875" style="142" bestFit="1" customWidth="1"/>
    <col min="13572" max="13572" width="24.140625" style="142" customWidth="1"/>
    <col min="13573" max="13576" width="10.7109375" style="142" customWidth="1"/>
    <col min="13577" max="13577" width="13.85546875" style="142" bestFit="1" customWidth="1"/>
    <col min="13578" max="13578" width="10.7109375" style="142" customWidth="1"/>
    <col min="13579" max="13579" width="13.85546875" style="142" bestFit="1" customWidth="1"/>
    <col min="13580" max="13580" width="15.5703125" style="142" bestFit="1" customWidth="1"/>
    <col min="13581" max="13581" width="13.85546875" style="142" bestFit="1" customWidth="1"/>
    <col min="13582" max="13583" width="15.5703125" style="142" bestFit="1" customWidth="1"/>
    <col min="13584" max="13584" width="14.5703125" style="142" customWidth="1"/>
    <col min="13585" max="13585" width="13.85546875" style="142" bestFit="1" customWidth="1"/>
    <col min="13586" max="13586" width="16.85546875" style="142" bestFit="1" customWidth="1"/>
    <col min="13587" max="13824" width="11.42578125" style="142"/>
    <col min="13825" max="13825" width="23.85546875" style="142" bestFit="1" customWidth="1"/>
    <col min="13826" max="13826" width="16.140625" style="142" bestFit="1" customWidth="1"/>
    <col min="13827" max="13827" width="14.85546875" style="142" bestFit="1" customWidth="1"/>
    <col min="13828" max="13828" width="24.140625" style="142" customWidth="1"/>
    <col min="13829" max="13832" width="10.7109375" style="142" customWidth="1"/>
    <col min="13833" max="13833" width="13.85546875" style="142" bestFit="1" customWidth="1"/>
    <col min="13834" max="13834" width="10.7109375" style="142" customWidth="1"/>
    <col min="13835" max="13835" width="13.85546875" style="142" bestFit="1" customWidth="1"/>
    <col min="13836" max="13836" width="15.5703125" style="142" bestFit="1" customWidth="1"/>
    <col min="13837" max="13837" width="13.85546875" style="142" bestFit="1" customWidth="1"/>
    <col min="13838" max="13839" width="15.5703125" style="142" bestFit="1" customWidth="1"/>
    <col min="13840" max="13840" width="14.5703125" style="142" customWidth="1"/>
    <col min="13841" max="13841" width="13.85546875" style="142" bestFit="1" customWidth="1"/>
    <col min="13842" max="13842" width="16.85546875" style="142" bestFit="1" customWidth="1"/>
    <col min="13843" max="14080" width="11.42578125" style="142"/>
    <col min="14081" max="14081" width="23.85546875" style="142" bestFit="1" customWidth="1"/>
    <col min="14082" max="14082" width="16.140625" style="142" bestFit="1" customWidth="1"/>
    <col min="14083" max="14083" width="14.85546875" style="142" bestFit="1" customWidth="1"/>
    <col min="14084" max="14084" width="24.140625" style="142" customWidth="1"/>
    <col min="14085" max="14088" width="10.7109375" style="142" customWidth="1"/>
    <col min="14089" max="14089" width="13.85546875" style="142" bestFit="1" customWidth="1"/>
    <col min="14090" max="14090" width="10.7109375" style="142" customWidth="1"/>
    <col min="14091" max="14091" width="13.85546875" style="142" bestFit="1" customWidth="1"/>
    <col min="14092" max="14092" width="15.5703125" style="142" bestFit="1" customWidth="1"/>
    <col min="14093" max="14093" width="13.85546875" style="142" bestFit="1" customWidth="1"/>
    <col min="14094" max="14095" width="15.5703125" style="142" bestFit="1" customWidth="1"/>
    <col min="14096" max="14096" width="14.5703125" style="142" customWidth="1"/>
    <col min="14097" max="14097" width="13.85546875" style="142" bestFit="1" customWidth="1"/>
    <col min="14098" max="14098" width="16.85546875" style="142" bestFit="1" customWidth="1"/>
    <col min="14099" max="14336" width="11.42578125" style="142"/>
    <col min="14337" max="14337" width="23.85546875" style="142" bestFit="1" customWidth="1"/>
    <col min="14338" max="14338" width="16.140625" style="142" bestFit="1" customWidth="1"/>
    <col min="14339" max="14339" width="14.85546875" style="142" bestFit="1" customWidth="1"/>
    <col min="14340" max="14340" width="24.140625" style="142" customWidth="1"/>
    <col min="14341" max="14344" width="10.7109375" style="142" customWidth="1"/>
    <col min="14345" max="14345" width="13.85546875" style="142" bestFit="1" customWidth="1"/>
    <col min="14346" max="14346" width="10.7109375" style="142" customWidth="1"/>
    <col min="14347" max="14347" width="13.85546875" style="142" bestFit="1" customWidth="1"/>
    <col min="14348" max="14348" width="15.5703125" style="142" bestFit="1" customWidth="1"/>
    <col min="14349" max="14349" width="13.85546875" style="142" bestFit="1" customWidth="1"/>
    <col min="14350" max="14351" width="15.5703125" style="142" bestFit="1" customWidth="1"/>
    <col min="14352" max="14352" width="14.5703125" style="142" customWidth="1"/>
    <col min="14353" max="14353" width="13.85546875" style="142" bestFit="1" customWidth="1"/>
    <col min="14354" max="14354" width="16.85546875" style="142" bestFit="1" customWidth="1"/>
    <col min="14355" max="14592" width="11.42578125" style="142"/>
    <col min="14593" max="14593" width="23.85546875" style="142" bestFit="1" customWidth="1"/>
    <col min="14594" max="14594" width="16.140625" style="142" bestFit="1" customWidth="1"/>
    <col min="14595" max="14595" width="14.85546875" style="142" bestFit="1" customWidth="1"/>
    <col min="14596" max="14596" width="24.140625" style="142" customWidth="1"/>
    <col min="14597" max="14600" width="10.7109375" style="142" customWidth="1"/>
    <col min="14601" max="14601" width="13.85546875" style="142" bestFit="1" customWidth="1"/>
    <col min="14602" max="14602" width="10.7109375" style="142" customWidth="1"/>
    <col min="14603" max="14603" width="13.85546875" style="142" bestFit="1" customWidth="1"/>
    <col min="14604" max="14604" width="15.5703125" style="142" bestFit="1" customWidth="1"/>
    <col min="14605" max="14605" width="13.85546875" style="142" bestFit="1" customWidth="1"/>
    <col min="14606" max="14607" width="15.5703125" style="142" bestFit="1" customWidth="1"/>
    <col min="14608" max="14608" width="14.5703125" style="142" customWidth="1"/>
    <col min="14609" max="14609" width="13.85546875" style="142" bestFit="1" customWidth="1"/>
    <col min="14610" max="14610" width="16.85546875" style="142" bestFit="1" customWidth="1"/>
    <col min="14611" max="14848" width="11.42578125" style="142"/>
    <col min="14849" max="14849" width="23.85546875" style="142" bestFit="1" customWidth="1"/>
    <col min="14850" max="14850" width="16.140625" style="142" bestFit="1" customWidth="1"/>
    <col min="14851" max="14851" width="14.85546875" style="142" bestFit="1" customWidth="1"/>
    <col min="14852" max="14852" width="24.140625" style="142" customWidth="1"/>
    <col min="14853" max="14856" width="10.7109375" style="142" customWidth="1"/>
    <col min="14857" max="14857" width="13.85546875" style="142" bestFit="1" customWidth="1"/>
    <col min="14858" max="14858" width="10.7109375" style="142" customWidth="1"/>
    <col min="14859" max="14859" width="13.85546875" style="142" bestFit="1" customWidth="1"/>
    <col min="14860" max="14860" width="15.5703125" style="142" bestFit="1" customWidth="1"/>
    <col min="14861" max="14861" width="13.85546875" style="142" bestFit="1" customWidth="1"/>
    <col min="14862" max="14863" width="15.5703125" style="142" bestFit="1" customWidth="1"/>
    <col min="14864" max="14864" width="14.5703125" style="142" customWidth="1"/>
    <col min="14865" max="14865" width="13.85546875" style="142" bestFit="1" customWidth="1"/>
    <col min="14866" max="14866" width="16.85546875" style="142" bestFit="1" customWidth="1"/>
    <col min="14867" max="15104" width="11.42578125" style="142"/>
    <col min="15105" max="15105" width="23.85546875" style="142" bestFit="1" customWidth="1"/>
    <col min="15106" max="15106" width="16.140625" style="142" bestFit="1" customWidth="1"/>
    <col min="15107" max="15107" width="14.85546875" style="142" bestFit="1" customWidth="1"/>
    <col min="15108" max="15108" width="24.140625" style="142" customWidth="1"/>
    <col min="15109" max="15112" width="10.7109375" style="142" customWidth="1"/>
    <col min="15113" max="15113" width="13.85546875" style="142" bestFit="1" customWidth="1"/>
    <col min="15114" max="15114" width="10.7109375" style="142" customWidth="1"/>
    <col min="15115" max="15115" width="13.85546875" style="142" bestFit="1" customWidth="1"/>
    <col min="15116" max="15116" width="15.5703125" style="142" bestFit="1" customWidth="1"/>
    <col min="15117" max="15117" width="13.85546875" style="142" bestFit="1" customWidth="1"/>
    <col min="15118" max="15119" width="15.5703125" style="142" bestFit="1" customWidth="1"/>
    <col min="15120" max="15120" width="14.5703125" style="142" customWidth="1"/>
    <col min="15121" max="15121" width="13.85546875" style="142" bestFit="1" customWidth="1"/>
    <col min="15122" max="15122" width="16.85546875" style="142" bestFit="1" customWidth="1"/>
    <col min="15123" max="15360" width="11.42578125" style="142"/>
    <col min="15361" max="15361" width="23.85546875" style="142" bestFit="1" customWidth="1"/>
    <col min="15362" max="15362" width="16.140625" style="142" bestFit="1" customWidth="1"/>
    <col min="15363" max="15363" width="14.85546875" style="142" bestFit="1" customWidth="1"/>
    <col min="15364" max="15364" width="24.140625" style="142" customWidth="1"/>
    <col min="15365" max="15368" width="10.7109375" style="142" customWidth="1"/>
    <col min="15369" max="15369" width="13.85546875" style="142" bestFit="1" customWidth="1"/>
    <col min="15370" max="15370" width="10.7109375" style="142" customWidth="1"/>
    <col min="15371" max="15371" width="13.85546875" style="142" bestFit="1" customWidth="1"/>
    <col min="15372" max="15372" width="15.5703125" style="142" bestFit="1" customWidth="1"/>
    <col min="15373" max="15373" width="13.85546875" style="142" bestFit="1" customWidth="1"/>
    <col min="15374" max="15375" width="15.5703125" style="142" bestFit="1" customWidth="1"/>
    <col min="15376" max="15376" width="14.5703125" style="142" customWidth="1"/>
    <col min="15377" max="15377" width="13.85546875" style="142" bestFit="1" customWidth="1"/>
    <col min="15378" max="15378" width="16.85546875" style="142" bestFit="1" customWidth="1"/>
    <col min="15379" max="15616" width="11.42578125" style="142"/>
    <col min="15617" max="15617" width="23.85546875" style="142" bestFit="1" customWidth="1"/>
    <col min="15618" max="15618" width="16.140625" style="142" bestFit="1" customWidth="1"/>
    <col min="15619" max="15619" width="14.85546875" style="142" bestFit="1" customWidth="1"/>
    <col min="15620" max="15620" width="24.140625" style="142" customWidth="1"/>
    <col min="15621" max="15624" width="10.7109375" style="142" customWidth="1"/>
    <col min="15625" max="15625" width="13.85546875" style="142" bestFit="1" customWidth="1"/>
    <col min="15626" max="15626" width="10.7109375" style="142" customWidth="1"/>
    <col min="15627" max="15627" width="13.85546875" style="142" bestFit="1" customWidth="1"/>
    <col min="15628" max="15628" width="15.5703125" style="142" bestFit="1" customWidth="1"/>
    <col min="15629" max="15629" width="13.85546875" style="142" bestFit="1" customWidth="1"/>
    <col min="15630" max="15631" width="15.5703125" style="142" bestFit="1" customWidth="1"/>
    <col min="15632" max="15632" width="14.5703125" style="142" customWidth="1"/>
    <col min="15633" max="15633" width="13.85546875" style="142" bestFit="1" customWidth="1"/>
    <col min="15634" max="15634" width="16.85546875" style="142" bestFit="1" customWidth="1"/>
    <col min="15635" max="15872" width="11.42578125" style="142"/>
    <col min="15873" max="15873" width="23.85546875" style="142" bestFit="1" customWidth="1"/>
    <col min="15874" max="15874" width="16.140625" style="142" bestFit="1" customWidth="1"/>
    <col min="15875" max="15875" width="14.85546875" style="142" bestFit="1" customWidth="1"/>
    <col min="15876" max="15876" width="24.140625" style="142" customWidth="1"/>
    <col min="15877" max="15880" width="10.7109375" style="142" customWidth="1"/>
    <col min="15881" max="15881" width="13.85546875" style="142" bestFit="1" customWidth="1"/>
    <col min="15882" max="15882" width="10.7109375" style="142" customWidth="1"/>
    <col min="15883" max="15883" width="13.85546875" style="142" bestFit="1" customWidth="1"/>
    <col min="15884" max="15884" width="15.5703125" style="142" bestFit="1" customWidth="1"/>
    <col min="15885" max="15885" width="13.85546875" style="142" bestFit="1" customWidth="1"/>
    <col min="15886" max="15887" width="15.5703125" style="142" bestFit="1" customWidth="1"/>
    <col min="15888" max="15888" width="14.5703125" style="142" customWidth="1"/>
    <col min="15889" max="15889" width="13.85546875" style="142" bestFit="1" customWidth="1"/>
    <col min="15890" max="15890" width="16.85546875" style="142" bestFit="1" customWidth="1"/>
    <col min="15891" max="16128" width="11.42578125" style="142"/>
    <col min="16129" max="16129" width="23.85546875" style="142" bestFit="1" customWidth="1"/>
    <col min="16130" max="16130" width="16.140625" style="142" bestFit="1" customWidth="1"/>
    <col min="16131" max="16131" width="14.85546875" style="142" bestFit="1" customWidth="1"/>
    <col min="16132" max="16132" width="24.140625" style="142" customWidth="1"/>
    <col min="16133" max="16136" width="10.7109375" style="142" customWidth="1"/>
    <col min="16137" max="16137" width="13.85546875" style="142" bestFit="1" customWidth="1"/>
    <col min="16138" max="16138" width="10.7109375" style="142" customWidth="1"/>
    <col min="16139" max="16139" width="13.85546875" style="142" bestFit="1" customWidth="1"/>
    <col min="16140" max="16140" width="15.5703125" style="142" bestFit="1" customWidth="1"/>
    <col min="16141" max="16141" width="13.85546875" style="142" bestFit="1" customWidth="1"/>
    <col min="16142" max="16143" width="15.5703125" style="142" bestFit="1" customWidth="1"/>
    <col min="16144" max="16144" width="14.5703125" style="142" customWidth="1"/>
    <col min="16145" max="16145" width="13.85546875" style="142" bestFit="1" customWidth="1"/>
    <col min="16146" max="16146" width="16.85546875" style="142" bestFit="1" customWidth="1"/>
    <col min="16147" max="16384" width="11.42578125" style="142"/>
  </cols>
  <sheetData>
    <row r="1" spans="1:28">
      <c r="A1" s="1183" t="s">
        <v>1064</v>
      </c>
    </row>
    <row r="2" spans="1:28" ht="27.75">
      <c r="A2" s="141" t="s">
        <v>86</v>
      </c>
      <c r="B2" s="141"/>
      <c r="C2" s="141"/>
      <c r="D2" s="141"/>
      <c r="E2" s="141"/>
      <c r="F2" s="141"/>
      <c r="G2" s="141"/>
      <c r="H2" s="141"/>
      <c r="I2" s="141"/>
      <c r="J2" s="141"/>
      <c r="K2" s="141"/>
      <c r="L2" s="141"/>
      <c r="M2" s="141"/>
      <c r="N2" s="141"/>
      <c r="O2" s="141"/>
      <c r="P2" s="141"/>
      <c r="Q2" s="141"/>
      <c r="R2" s="141"/>
      <c r="S2" s="26"/>
    </row>
    <row r="3" spans="1:28" ht="18" customHeight="1">
      <c r="A3" s="143">
        <v>45473</v>
      </c>
      <c r="B3" s="143"/>
      <c r="C3" s="143"/>
      <c r="D3" s="143"/>
      <c r="E3" s="143"/>
      <c r="F3" s="143"/>
      <c r="G3" s="143"/>
      <c r="H3" s="143"/>
      <c r="I3" s="143"/>
      <c r="J3" s="143"/>
      <c r="K3" s="143"/>
      <c r="L3" s="143"/>
      <c r="M3" s="143"/>
      <c r="N3" s="143"/>
      <c r="O3" s="143"/>
      <c r="P3" s="143"/>
      <c r="Q3" s="143"/>
      <c r="R3" s="143"/>
    </row>
    <row r="4" spans="1:28" ht="16.5">
      <c r="A4" s="144" t="s">
        <v>87</v>
      </c>
      <c r="B4" s="144"/>
      <c r="C4" s="144"/>
      <c r="D4" s="144"/>
      <c r="E4" s="144"/>
      <c r="F4" s="144"/>
      <c r="G4" s="144"/>
      <c r="H4" s="144"/>
      <c r="I4" s="144"/>
      <c r="J4" s="144"/>
      <c r="K4" s="144"/>
      <c r="L4" s="144"/>
      <c r="M4" s="144"/>
      <c r="N4" s="144"/>
      <c r="O4" s="144"/>
      <c r="P4" s="144"/>
      <c r="Q4" s="144"/>
      <c r="R4" s="144"/>
    </row>
    <row r="5" spans="1:28" ht="16.5">
      <c r="A5" s="145"/>
      <c r="B5" s="146"/>
      <c r="C5" s="146"/>
      <c r="D5" s="146"/>
      <c r="E5" s="147"/>
      <c r="F5" s="146"/>
      <c r="G5" s="146"/>
      <c r="H5" s="146"/>
      <c r="I5" s="146"/>
      <c r="J5" s="146"/>
      <c r="K5" s="146"/>
      <c r="L5" s="146"/>
      <c r="M5" s="146"/>
      <c r="N5" s="146"/>
      <c r="O5" s="147"/>
      <c r="P5" s="146"/>
      <c r="Q5" s="146"/>
      <c r="R5" s="147"/>
    </row>
    <row r="6" spans="1:28" ht="13.5">
      <c r="A6" s="148" t="s">
        <v>88</v>
      </c>
      <c r="B6" s="149" t="s">
        <v>89</v>
      </c>
      <c r="C6" s="150"/>
      <c r="D6" s="151"/>
      <c r="E6" s="152" t="s">
        <v>90</v>
      </c>
      <c r="F6" s="149" t="s">
        <v>71</v>
      </c>
      <c r="G6" s="150"/>
      <c r="H6" s="151"/>
      <c r="I6" s="149" t="s">
        <v>91</v>
      </c>
      <c r="J6" s="150"/>
      <c r="K6" s="151"/>
      <c r="L6" s="149" t="s">
        <v>73</v>
      </c>
      <c r="M6" s="150"/>
      <c r="N6" s="151"/>
      <c r="O6" s="153" t="s">
        <v>92</v>
      </c>
      <c r="P6" s="154" t="s">
        <v>93</v>
      </c>
      <c r="Q6" s="155"/>
      <c r="R6" s="156" t="s">
        <v>94</v>
      </c>
    </row>
    <row r="7" spans="1:28">
      <c r="A7" s="157"/>
      <c r="B7" s="158" t="s">
        <v>95</v>
      </c>
      <c r="C7" s="158" t="s">
        <v>96</v>
      </c>
      <c r="D7" s="159" t="s">
        <v>97</v>
      </c>
      <c r="E7" s="160"/>
      <c r="F7" s="158" t="s">
        <v>98</v>
      </c>
      <c r="G7" s="158" t="s">
        <v>99</v>
      </c>
      <c r="H7" s="158" t="s">
        <v>100</v>
      </c>
      <c r="I7" s="158" t="s">
        <v>98</v>
      </c>
      <c r="J7" s="158" t="s">
        <v>99</v>
      </c>
      <c r="K7" s="158" t="s">
        <v>100</v>
      </c>
      <c r="L7" s="158" t="s">
        <v>98</v>
      </c>
      <c r="M7" s="158" t="s">
        <v>99</v>
      </c>
      <c r="N7" s="158" t="s">
        <v>100</v>
      </c>
      <c r="O7" s="161"/>
      <c r="P7" s="158" t="s">
        <v>98</v>
      </c>
      <c r="Q7" s="158" t="s">
        <v>99</v>
      </c>
      <c r="R7" s="162"/>
    </row>
    <row r="8" spans="1:28" ht="13.5">
      <c r="A8" s="163" t="s">
        <v>101</v>
      </c>
      <c r="B8" s="163" t="s">
        <v>3</v>
      </c>
      <c r="C8" s="163" t="s">
        <v>102</v>
      </c>
      <c r="D8" s="163" t="s">
        <v>102</v>
      </c>
      <c r="E8" s="163">
        <v>394</v>
      </c>
      <c r="F8" s="164">
        <v>0.11422</v>
      </c>
      <c r="G8" s="165">
        <v>0</v>
      </c>
      <c r="H8" s="165">
        <v>0.11422</v>
      </c>
      <c r="I8" s="165">
        <v>576.66734999999994</v>
      </c>
      <c r="J8" s="165">
        <v>90.502130000000008</v>
      </c>
      <c r="K8" s="165">
        <v>667.16948000000002</v>
      </c>
      <c r="L8" s="165">
        <v>1324.7847899999999</v>
      </c>
      <c r="M8" s="165">
        <v>47.822949999999999</v>
      </c>
      <c r="N8" s="165">
        <v>1372.6077399999999</v>
      </c>
      <c r="O8" s="165">
        <v>2039.8914399999999</v>
      </c>
      <c r="P8" s="165">
        <v>12724.91007</v>
      </c>
      <c r="Q8" s="165">
        <v>0</v>
      </c>
      <c r="R8" s="166">
        <v>12724.91007</v>
      </c>
      <c r="S8" s="7"/>
      <c r="T8" s="7"/>
      <c r="U8" s="7"/>
      <c r="V8" s="7"/>
      <c r="W8" s="7"/>
      <c r="X8" s="7"/>
      <c r="Y8" s="7"/>
      <c r="Z8" s="7"/>
      <c r="AA8" s="7"/>
      <c r="AB8" s="7"/>
    </row>
    <row r="9" spans="1:28" ht="13.5">
      <c r="A9" s="167"/>
      <c r="B9" s="167"/>
      <c r="C9" s="163" t="s">
        <v>103</v>
      </c>
      <c r="D9" s="163" t="s">
        <v>104</v>
      </c>
      <c r="E9" s="163">
        <v>13</v>
      </c>
      <c r="F9" s="164">
        <v>6.7300000000000007E-3</v>
      </c>
      <c r="G9" s="165">
        <v>0</v>
      </c>
      <c r="H9" s="165">
        <v>6.7300000000000007E-3</v>
      </c>
      <c r="I9" s="165">
        <v>1563.05249</v>
      </c>
      <c r="J9" s="165">
        <v>124.06536</v>
      </c>
      <c r="K9" s="165">
        <v>1687.1178500000001</v>
      </c>
      <c r="L9" s="165">
        <v>5756.2752699999992</v>
      </c>
      <c r="M9" s="165">
        <v>307.55394000000001</v>
      </c>
      <c r="N9" s="165">
        <v>6063.8292099999999</v>
      </c>
      <c r="O9" s="165">
        <v>7750.9537900000005</v>
      </c>
      <c r="P9" s="165">
        <v>58377.5959</v>
      </c>
      <c r="Q9" s="165">
        <v>0</v>
      </c>
      <c r="R9" s="166">
        <v>58377.5959</v>
      </c>
      <c r="S9" s="7"/>
      <c r="T9" s="7"/>
      <c r="U9" s="7"/>
      <c r="V9" s="7"/>
      <c r="W9" s="7"/>
      <c r="X9" s="7"/>
      <c r="Y9" s="7"/>
      <c r="Z9" s="7"/>
      <c r="AA9" s="7"/>
      <c r="AB9" s="7"/>
    </row>
    <row r="10" spans="1:28" ht="13.5">
      <c r="A10" s="167"/>
      <c r="B10" s="163" t="s">
        <v>65</v>
      </c>
      <c r="C10" s="163" t="s">
        <v>105</v>
      </c>
      <c r="D10" s="163" t="s">
        <v>105</v>
      </c>
      <c r="E10" s="163">
        <v>236</v>
      </c>
      <c r="F10" s="164">
        <v>1.48407</v>
      </c>
      <c r="G10" s="165">
        <v>0</v>
      </c>
      <c r="H10" s="165">
        <v>1.48407</v>
      </c>
      <c r="I10" s="165">
        <v>207.75289999999998</v>
      </c>
      <c r="J10" s="165">
        <v>3.24221</v>
      </c>
      <c r="K10" s="165">
        <v>210.99510999999998</v>
      </c>
      <c r="L10" s="165">
        <v>854.80481999999995</v>
      </c>
      <c r="M10" s="165">
        <v>5.2957099999999997</v>
      </c>
      <c r="N10" s="165">
        <v>860.10053000000005</v>
      </c>
      <c r="O10" s="165">
        <v>1072.57971</v>
      </c>
      <c r="P10" s="165">
        <v>5126.56736</v>
      </c>
      <c r="Q10" s="165">
        <v>0</v>
      </c>
      <c r="R10" s="166">
        <v>5126.56736</v>
      </c>
      <c r="S10" s="7"/>
      <c r="T10" s="7"/>
      <c r="U10" s="7"/>
      <c r="V10" s="7"/>
      <c r="W10" s="7"/>
      <c r="X10" s="7"/>
      <c r="Y10" s="7"/>
      <c r="Z10" s="7"/>
      <c r="AA10" s="7"/>
      <c r="AB10" s="7"/>
    </row>
    <row r="11" spans="1:28" ht="13.5">
      <c r="A11" s="167"/>
      <c r="B11" s="163" t="s">
        <v>5</v>
      </c>
      <c r="C11" s="163" t="s">
        <v>5</v>
      </c>
      <c r="D11" s="163" t="s">
        <v>5</v>
      </c>
      <c r="E11" s="163">
        <v>5</v>
      </c>
      <c r="F11" s="164">
        <v>0.13811000000000001</v>
      </c>
      <c r="G11" s="165">
        <v>0</v>
      </c>
      <c r="H11" s="165">
        <v>0.13811000000000001</v>
      </c>
      <c r="I11" s="165">
        <v>1352.1526399999998</v>
      </c>
      <c r="J11" s="165">
        <v>249.59160999999997</v>
      </c>
      <c r="K11" s="165">
        <v>1601.74425</v>
      </c>
      <c r="L11" s="165">
        <v>5825.3730800000003</v>
      </c>
      <c r="M11" s="165">
        <v>1037.5925999999999</v>
      </c>
      <c r="N11" s="165">
        <v>6862.9656799999993</v>
      </c>
      <c r="O11" s="165">
        <v>8464.8480399999989</v>
      </c>
      <c r="P11" s="165">
        <v>29100.087869999999</v>
      </c>
      <c r="Q11" s="165">
        <v>0</v>
      </c>
      <c r="R11" s="166">
        <v>29100.087869999999</v>
      </c>
      <c r="S11" s="7"/>
      <c r="T11" s="7"/>
      <c r="U11" s="7"/>
      <c r="V11" s="7"/>
      <c r="W11" s="7"/>
      <c r="X11" s="7"/>
      <c r="Y11" s="7"/>
      <c r="Z11" s="7"/>
      <c r="AA11" s="7"/>
      <c r="AB11" s="7"/>
    </row>
    <row r="12" spans="1:28" ht="13.5">
      <c r="A12" s="167"/>
      <c r="B12" s="167"/>
      <c r="C12" s="167"/>
      <c r="D12" s="167"/>
      <c r="E12" s="168">
        <v>59</v>
      </c>
      <c r="F12" s="169">
        <v>0.51222999999999996</v>
      </c>
      <c r="G12" s="121">
        <v>0</v>
      </c>
      <c r="H12" s="121">
        <v>0.51222999999999996</v>
      </c>
      <c r="I12" s="121">
        <v>1164.9731299999999</v>
      </c>
      <c r="J12" s="121">
        <v>6.4096800000000007</v>
      </c>
      <c r="K12" s="121">
        <v>1171.3828100000001</v>
      </c>
      <c r="L12" s="121">
        <v>2861.1953100000001</v>
      </c>
      <c r="M12" s="121">
        <v>126.35051</v>
      </c>
      <c r="N12" s="121">
        <v>2987.5458199999998</v>
      </c>
      <c r="O12" s="121">
        <v>4159.4408599999997</v>
      </c>
      <c r="P12" s="121">
        <v>30088.94642</v>
      </c>
      <c r="Q12" s="121">
        <v>0</v>
      </c>
      <c r="R12" s="170">
        <v>30088.94642</v>
      </c>
      <c r="S12" s="7"/>
      <c r="T12" s="7"/>
      <c r="U12" s="7"/>
      <c r="V12" s="7"/>
      <c r="W12" s="7"/>
      <c r="X12" s="7"/>
      <c r="Y12" s="7"/>
      <c r="Z12" s="7"/>
      <c r="AA12" s="7"/>
      <c r="AB12" s="7"/>
    </row>
    <row r="13" spans="1:28" ht="13.5">
      <c r="A13" s="167"/>
      <c r="B13" s="167"/>
      <c r="C13" s="167"/>
      <c r="D13" s="167"/>
      <c r="E13" s="168">
        <v>326</v>
      </c>
      <c r="F13" s="169">
        <v>6.5599999999999999E-3</v>
      </c>
      <c r="G13" s="121">
        <v>0</v>
      </c>
      <c r="H13" s="121">
        <v>6.5599999999999999E-3</v>
      </c>
      <c r="I13" s="121">
        <v>35.294539999999998</v>
      </c>
      <c r="J13" s="121">
        <v>0</v>
      </c>
      <c r="K13" s="121">
        <v>35.294539999999998</v>
      </c>
      <c r="L13" s="121">
        <v>0</v>
      </c>
      <c r="M13" s="121">
        <v>0</v>
      </c>
      <c r="N13" s="121">
        <v>0</v>
      </c>
      <c r="O13" s="121">
        <v>35.301099999999998</v>
      </c>
      <c r="P13" s="121">
        <v>2928.7691199999999</v>
      </c>
      <c r="Q13" s="121">
        <v>0</v>
      </c>
      <c r="R13" s="170">
        <v>2928.7691199999999</v>
      </c>
      <c r="S13" s="7"/>
      <c r="T13" s="7"/>
      <c r="U13" s="7"/>
      <c r="V13" s="7"/>
      <c r="W13" s="7"/>
      <c r="X13" s="7"/>
      <c r="Y13" s="7"/>
      <c r="Z13" s="7"/>
      <c r="AA13" s="7"/>
      <c r="AB13" s="7"/>
    </row>
    <row r="14" spans="1:28" ht="13.5">
      <c r="A14" s="167"/>
      <c r="B14" s="167"/>
      <c r="C14" s="167"/>
      <c r="D14" s="163" t="s">
        <v>106</v>
      </c>
      <c r="E14" s="163">
        <v>389</v>
      </c>
      <c r="F14" s="164">
        <v>8.6499999999999997E-3</v>
      </c>
      <c r="G14" s="165">
        <v>0</v>
      </c>
      <c r="H14" s="165">
        <v>8.6499999999999997E-3</v>
      </c>
      <c r="I14" s="165">
        <v>708.28714000000002</v>
      </c>
      <c r="J14" s="165">
        <v>132.67189999999999</v>
      </c>
      <c r="K14" s="165">
        <v>840.95904000000007</v>
      </c>
      <c r="L14" s="165">
        <v>2676.4008100000001</v>
      </c>
      <c r="M14" s="165">
        <v>79.904160000000005</v>
      </c>
      <c r="N14" s="165">
        <v>2756.3049700000001</v>
      </c>
      <c r="O14" s="165">
        <v>3597.2726600000001</v>
      </c>
      <c r="P14" s="165">
        <v>9847.4719600000008</v>
      </c>
      <c r="Q14" s="165">
        <v>0</v>
      </c>
      <c r="R14" s="166">
        <v>9847.4719600000008</v>
      </c>
      <c r="S14" s="7"/>
      <c r="T14" s="7"/>
      <c r="U14" s="7"/>
      <c r="V14" s="7"/>
      <c r="W14" s="7"/>
      <c r="X14" s="7"/>
      <c r="Y14" s="7"/>
      <c r="Z14" s="7"/>
      <c r="AA14" s="7"/>
      <c r="AB14" s="7"/>
    </row>
    <row r="15" spans="1:28" ht="13.5">
      <c r="A15" s="167"/>
      <c r="B15" s="167"/>
      <c r="C15" s="167"/>
      <c r="D15" s="163" t="s">
        <v>107</v>
      </c>
      <c r="E15" s="163">
        <v>86</v>
      </c>
      <c r="F15" s="164">
        <v>6.361E-2</v>
      </c>
      <c r="G15" s="165">
        <v>0</v>
      </c>
      <c r="H15" s="165">
        <v>6.361E-2</v>
      </c>
      <c r="I15" s="165">
        <v>2113.8727200000003</v>
      </c>
      <c r="J15" s="165">
        <v>75.690789999999993</v>
      </c>
      <c r="K15" s="165">
        <v>2189.56351</v>
      </c>
      <c r="L15" s="165">
        <v>1616.9627700000001</v>
      </c>
      <c r="M15" s="165">
        <v>5.1255699999999997</v>
      </c>
      <c r="N15" s="165">
        <v>1622.08834</v>
      </c>
      <c r="O15" s="165">
        <v>3811.7154599999999</v>
      </c>
      <c r="P15" s="165">
        <v>28799.011549999999</v>
      </c>
      <c r="Q15" s="165">
        <v>0</v>
      </c>
      <c r="R15" s="166">
        <v>28799.011549999999</v>
      </c>
      <c r="S15" s="7"/>
      <c r="T15" s="7"/>
      <c r="U15" s="7"/>
      <c r="V15" s="7"/>
      <c r="W15" s="7"/>
      <c r="X15" s="7"/>
      <c r="Y15" s="7"/>
      <c r="Z15" s="7"/>
      <c r="AA15" s="7"/>
      <c r="AB15" s="7"/>
    </row>
    <row r="16" spans="1:28" ht="13.5">
      <c r="A16" s="167"/>
      <c r="B16" s="167"/>
      <c r="C16" s="163" t="s">
        <v>108</v>
      </c>
      <c r="D16" s="163" t="s">
        <v>108</v>
      </c>
      <c r="E16" s="163">
        <v>58</v>
      </c>
      <c r="F16" s="164">
        <v>0.30099999999999999</v>
      </c>
      <c r="G16" s="165">
        <v>0</v>
      </c>
      <c r="H16" s="165">
        <v>0.30099999999999999</v>
      </c>
      <c r="I16" s="165">
        <v>613.23728000000006</v>
      </c>
      <c r="J16" s="165">
        <v>135.82542000000001</v>
      </c>
      <c r="K16" s="165">
        <v>749.06269999999995</v>
      </c>
      <c r="L16" s="165">
        <v>984.23757999999998</v>
      </c>
      <c r="M16" s="165">
        <v>246.19721999999999</v>
      </c>
      <c r="N16" s="165">
        <v>1230.4348</v>
      </c>
      <c r="O16" s="165">
        <v>1979.7985000000001</v>
      </c>
      <c r="P16" s="165">
        <v>11568.052439999999</v>
      </c>
      <c r="Q16" s="165">
        <v>0</v>
      </c>
      <c r="R16" s="166">
        <v>11568.052439999999</v>
      </c>
      <c r="S16" s="7"/>
      <c r="T16" s="7"/>
      <c r="U16" s="7"/>
      <c r="V16" s="7"/>
      <c r="W16" s="7"/>
      <c r="X16" s="7"/>
      <c r="Y16" s="7"/>
      <c r="Z16" s="7"/>
      <c r="AA16" s="7"/>
      <c r="AB16" s="7"/>
    </row>
    <row r="17" spans="1:28" ht="13.5">
      <c r="A17" s="167"/>
      <c r="B17" s="163" t="s">
        <v>6</v>
      </c>
      <c r="C17" s="163" t="s">
        <v>109</v>
      </c>
      <c r="D17" s="163" t="s">
        <v>6</v>
      </c>
      <c r="E17" s="163">
        <v>31</v>
      </c>
      <c r="F17" s="164">
        <v>2.0699999999999998E-3</v>
      </c>
      <c r="G17" s="165">
        <v>0</v>
      </c>
      <c r="H17" s="165">
        <v>2.0699999999999998E-3</v>
      </c>
      <c r="I17" s="165">
        <v>1415.6356599999999</v>
      </c>
      <c r="J17" s="165">
        <v>521.60953000000006</v>
      </c>
      <c r="K17" s="165">
        <v>1937.2451899999999</v>
      </c>
      <c r="L17" s="165">
        <v>1995.5359900000001</v>
      </c>
      <c r="M17" s="165">
        <v>511.98005000000001</v>
      </c>
      <c r="N17" s="165">
        <v>2507.51604</v>
      </c>
      <c r="O17" s="165">
        <v>4444.7632999999996</v>
      </c>
      <c r="P17" s="165">
        <v>18940.061440000001</v>
      </c>
      <c r="Q17" s="165">
        <v>0</v>
      </c>
      <c r="R17" s="166">
        <v>18940.061440000001</v>
      </c>
      <c r="S17" s="7"/>
      <c r="T17" s="7"/>
      <c r="U17" s="7"/>
      <c r="V17" s="7"/>
      <c r="W17" s="7"/>
      <c r="X17" s="7"/>
      <c r="Y17" s="7"/>
      <c r="Z17" s="7"/>
      <c r="AA17" s="7"/>
      <c r="AB17" s="7"/>
    </row>
    <row r="18" spans="1:28" ht="13.5">
      <c r="A18" s="167"/>
      <c r="B18" s="163" t="s">
        <v>7</v>
      </c>
      <c r="C18" s="163" t="s">
        <v>7</v>
      </c>
      <c r="D18" s="163" t="s">
        <v>7</v>
      </c>
      <c r="E18" s="163">
        <v>20</v>
      </c>
      <c r="F18" s="164">
        <v>1.0529999999999999E-2</v>
      </c>
      <c r="G18" s="165">
        <v>0</v>
      </c>
      <c r="H18" s="165">
        <v>1.0529999999999999E-2</v>
      </c>
      <c r="I18" s="165">
        <v>818.69594999999993</v>
      </c>
      <c r="J18" s="165">
        <v>56.942869999999999</v>
      </c>
      <c r="K18" s="165">
        <v>875.6388199999999</v>
      </c>
      <c r="L18" s="165">
        <v>4077.46108</v>
      </c>
      <c r="M18" s="165">
        <v>46.111839999999994</v>
      </c>
      <c r="N18" s="165">
        <v>4123.5729199999996</v>
      </c>
      <c r="O18" s="165">
        <v>4999.2222699999993</v>
      </c>
      <c r="P18" s="165">
        <v>29023.948130000001</v>
      </c>
      <c r="Q18" s="165">
        <v>0</v>
      </c>
      <c r="R18" s="166">
        <v>29023.948130000001</v>
      </c>
      <c r="S18" s="7"/>
      <c r="T18" s="7"/>
      <c r="U18" s="7"/>
      <c r="V18" s="7"/>
      <c r="W18" s="7"/>
      <c r="X18" s="7"/>
      <c r="Y18" s="7"/>
      <c r="Z18" s="7"/>
      <c r="AA18" s="7"/>
      <c r="AB18" s="7"/>
    </row>
    <row r="19" spans="1:28" ht="13.5">
      <c r="A19" s="167"/>
      <c r="B19" s="167"/>
      <c r="C19" s="163" t="s">
        <v>110</v>
      </c>
      <c r="D19" s="163" t="s">
        <v>110</v>
      </c>
      <c r="E19" s="163">
        <v>37</v>
      </c>
      <c r="F19" s="164">
        <v>0.11009000000000001</v>
      </c>
      <c r="G19" s="165">
        <v>0</v>
      </c>
      <c r="H19" s="165">
        <v>0.11009000000000001</v>
      </c>
      <c r="I19" s="165">
        <v>686.5791999999999</v>
      </c>
      <c r="J19" s="165">
        <v>6.9333100000000005</v>
      </c>
      <c r="K19" s="165">
        <v>693.51251000000002</v>
      </c>
      <c r="L19" s="165">
        <v>1374.2116299999998</v>
      </c>
      <c r="M19" s="165">
        <v>0</v>
      </c>
      <c r="N19" s="165">
        <v>1374.2116299999998</v>
      </c>
      <c r="O19" s="165">
        <v>2067.8342299999999</v>
      </c>
      <c r="P19" s="165">
        <v>31659.524690000002</v>
      </c>
      <c r="Q19" s="165">
        <v>0</v>
      </c>
      <c r="R19" s="166">
        <v>31659.524690000002</v>
      </c>
      <c r="S19" s="7"/>
      <c r="T19" s="7"/>
      <c r="U19" s="7"/>
      <c r="V19" s="7"/>
      <c r="W19" s="7"/>
      <c r="X19" s="7"/>
      <c r="Y19" s="7"/>
      <c r="Z19" s="7"/>
      <c r="AA19" s="7"/>
      <c r="AB19" s="7"/>
    </row>
    <row r="20" spans="1:28" ht="13.5">
      <c r="A20" s="167"/>
      <c r="B20" s="163" t="s">
        <v>8</v>
      </c>
      <c r="C20" s="163" t="s">
        <v>111</v>
      </c>
      <c r="D20" s="163" t="s">
        <v>8</v>
      </c>
      <c r="E20" s="163">
        <v>63</v>
      </c>
      <c r="F20" s="164">
        <v>2.0000000000000002E-5</v>
      </c>
      <c r="G20" s="165">
        <v>0</v>
      </c>
      <c r="H20" s="165">
        <v>2.0000000000000002E-5</v>
      </c>
      <c r="I20" s="165">
        <v>1827.96858</v>
      </c>
      <c r="J20" s="165">
        <v>50.607930000000003</v>
      </c>
      <c r="K20" s="165">
        <v>1878.5765100000001</v>
      </c>
      <c r="L20" s="165">
        <v>16001.2425</v>
      </c>
      <c r="M20" s="165">
        <v>463.07560999999998</v>
      </c>
      <c r="N20" s="165">
        <v>16464.31811</v>
      </c>
      <c r="O20" s="165">
        <v>18342.894640000002</v>
      </c>
      <c r="P20" s="165">
        <v>25404.515420000003</v>
      </c>
      <c r="Q20" s="165">
        <v>0</v>
      </c>
      <c r="R20" s="166">
        <v>25404.515420000003</v>
      </c>
      <c r="S20" s="7"/>
      <c r="T20" s="7"/>
      <c r="U20" s="7"/>
      <c r="V20" s="7"/>
      <c r="W20" s="7"/>
      <c r="X20" s="7"/>
      <c r="Y20" s="7"/>
      <c r="Z20" s="7"/>
      <c r="AA20" s="7"/>
      <c r="AB20" s="7"/>
    </row>
    <row r="21" spans="1:28" ht="13.5">
      <c r="A21" s="167"/>
      <c r="B21" s="167"/>
      <c r="C21" s="167"/>
      <c r="D21" s="167"/>
      <c r="E21" s="168">
        <v>391</v>
      </c>
      <c r="F21" s="169">
        <v>0</v>
      </c>
      <c r="G21" s="121">
        <v>0</v>
      </c>
      <c r="H21" s="121">
        <v>0</v>
      </c>
      <c r="I21" s="121">
        <v>65.033109999999994</v>
      </c>
      <c r="J21" s="121">
        <v>0</v>
      </c>
      <c r="K21" s="121">
        <v>65.033109999999994</v>
      </c>
      <c r="L21" s="121">
        <v>0</v>
      </c>
      <c r="M21" s="121">
        <v>0</v>
      </c>
      <c r="N21" s="121">
        <v>0</v>
      </c>
      <c r="O21" s="121">
        <v>65.033109999999994</v>
      </c>
      <c r="P21" s="121">
        <v>2188.1696000000002</v>
      </c>
      <c r="Q21" s="121">
        <v>0</v>
      </c>
      <c r="R21" s="170">
        <v>2188.1696000000002</v>
      </c>
      <c r="S21" s="7"/>
      <c r="T21" s="7"/>
      <c r="U21" s="7"/>
      <c r="V21" s="7"/>
      <c r="W21" s="7"/>
      <c r="X21" s="7"/>
      <c r="Y21" s="7"/>
      <c r="Z21" s="7"/>
      <c r="AA21" s="7"/>
      <c r="AB21" s="7"/>
    </row>
    <row r="22" spans="1:28" ht="13.5">
      <c r="A22" s="167"/>
      <c r="B22" s="167"/>
      <c r="C22" s="167"/>
      <c r="D22" s="163" t="s">
        <v>112</v>
      </c>
      <c r="E22" s="163">
        <v>230</v>
      </c>
      <c r="F22" s="164">
        <v>0.53400999999999998</v>
      </c>
      <c r="G22" s="165">
        <v>0</v>
      </c>
      <c r="H22" s="165">
        <v>0.53400999999999998</v>
      </c>
      <c r="I22" s="165">
        <v>916.97506999999996</v>
      </c>
      <c r="J22" s="165">
        <v>90.904570000000007</v>
      </c>
      <c r="K22" s="165">
        <v>1007.87964</v>
      </c>
      <c r="L22" s="165">
        <v>2758.4502299999999</v>
      </c>
      <c r="M22" s="165">
        <v>22.986000000000001</v>
      </c>
      <c r="N22" s="165">
        <v>2781.4362299999998</v>
      </c>
      <c r="O22" s="165">
        <v>3789.8498799999998</v>
      </c>
      <c r="P22" s="165">
        <v>26066.108829999997</v>
      </c>
      <c r="Q22" s="165">
        <v>0</v>
      </c>
      <c r="R22" s="166">
        <v>26066.108829999997</v>
      </c>
      <c r="S22" s="7"/>
      <c r="T22" s="7"/>
      <c r="U22" s="7"/>
      <c r="V22" s="7"/>
      <c r="W22" s="7"/>
      <c r="X22" s="7"/>
      <c r="Y22" s="7"/>
      <c r="Z22" s="7"/>
      <c r="AA22" s="7"/>
      <c r="AB22" s="7"/>
    </row>
    <row r="23" spans="1:28" ht="13.5">
      <c r="A23" s="167"/>
      <c r="B23" s="163" t="s">
        <v>9</v>
      </c>
      <c r="C23" s="163" t="s">
        <v>9</v>
      </c>
      <c r="D23" s="163" t="s">
        <v>9</v>
      </c>
      <c r="E23" s="163">
        <v>23</v>
      </c>
      <c r="F23" s="164">
        <v>0.42787999999999998</v>
      </c>
      <c r="G23" s="165">
        <v>0</v>
      </c>
      <c r="H23" s="165">
        <v>0.42787999999999998</v>
      </c>
      <c r="I23" s="165">
        <v>1411.76459</v>
      </c>
      <c r="J23" s="165">
        <v>314.09146999999996</v>
      </c>
      <c r="K23" s="165">
        <v>1725.8560600000001</v>
      </c>
      <c r="L23" s="165">
        <v>4510.9084599999996</v>
      </c>
      <c r="M23" s="165">
        <v>344.41628000000003</v>
      </c>
      <c r="N23" s="165">
        <v>4855.32474</v>
      </c>
      <c r="O23" s="165">
        <v>6581.6086799999994</v>
      </c>
      <c r="P23" s="165">
        <v>28789.711289999999</v>
      </c>
      <c r="Q23" s="165">
        <v>0</v>
      </c>
      <c r="R23" s="166">
        <v>28789.711289999999</v>
      </c>
      <c r="S23" s="7"/>
      <c r="T23" s="7"/>
      <c r="U23" s="7"/>
      <c r="V23" s="7"/>
      <c r="W23" s="7"/>
      <c r="X23" s="7"/>
      <c r="Y23" s="7"/>
      <c r="Z23" s="7"/>
      <c r="AA23" s="7"/>
      <c r="AB23" s="7"/>
    </row>
    <row r="24" spans="1:28" ht="13.5">
      <c r="A24" s="167"/>
      <c r="B24" s="163" t="s">
        <v>10</v>
      </c>
      <c r="C24" s="163" t="s">
        <v>10</v>
      </c>
      <c r="D24" s="163" t="s">
        <v>10</v>
      </c>
      <c r="E24" s="163">
        <v>231</v>
      </c>
      <c r="F24" s="164">
        <v>3.8000000000000002E-4</v>
      </c>
      <c r="G24" s="165">
        <v>0</v>
      </c>
      <c r="H24" s="165">
        <v>3.8000000000000002E-4</v>
      </c>
      <c r="I24" s="165">
        <v>206.76228</v>
      </c>
      <c r="J24" s="165">
        <v>3.8136799999999997</v>
      </c>
      <c r="K24" s="165">
        <v>210.57595999999998</v>
      </c>
      <c r="L24" s="165">
        <v>433.89618999999999</v>
      </c>
      <c r="M24" s="165">
        <v>0</v>
      </c>
      <c r="N24" s="165">
        <v>433.89618999999999</v>
      </c>
      <c r="O24" s="165">
        <v>644.47253000000001</v>
      </c>
      <c r="P24" s="165">
        <v>4386.7534400000004</v>
      </c>
      <c r="Q24" s="165">
        <v>0</v>
      </c>
      <c r="R24" s="166">
        <v>4386.7534400000004</v>
      </c>
      <c r="S24" s="7"/>
      <c r="T24" s="7"/>
      <c r="U24" s="7"/>
      <c r="V24" s="7"/>
      <c r="W24" s="7"/>
      <c r="X24" s="7"/>
      <c r="Y24" s="7"/>
      <c r="Z24" s="7"/>
      <c r="AA24" s="7"/>
      <c r="AB24" s="7"/>
    </row>
    <row r="25" spans="1:28" ht="13.5">
      <c r="A25" s="167"/>
      <c r="B25" s="163" t="s">
        <v>113</v>
      </c>
      <c r="C25" s="163" t="s">
        <v>113</v>
      </c>
      <c r="D25" s="163" t="s">
        <v>113</v>
      </c>
      <c r="E25" s="163">
        <v>30</v>
      </c>
      <c r="F25" s="164">
        <v>1.2829999999999999E-2</v>
      </c>
      <c r="G25" s="165">
        <v>0</v>
      </c>
      <c r="H25" s="165">
        <v>1.2829999999999999E-2</v>
      </c>
      <c r="I25" s="165">
        <v>1752.8734299999999</v>
      </c>
      <c r="J25" s="165">
        <v>128.36753999999999</v>
      </c>
      <c r="K25" s="165">
        <v>1881.2409700000001</v>
      </c>
      <c r="L25" s="165">
        <v>2875.28739</v>
      </c>
      <c r="M25" s="165">
        <v>255.58356000000001</v>
      </c>
      <c r="N25" s="165">
        <v>3130.87095</v>
      </c>
      <c r="O25" s="165">
        <v>5012.1247499999999</v>
      </c>
      <c r="P25" s="165">
        <v>33073.609369999998</v>
      </c>
      <c r="Q25" s="165">
        <v>0</v>
      </c>
      <c r="R25" s="166">
        <v>33073.609369999998</v>
      </c>
      <c r="S25" s="7"/>
      <c r="T25" s="7"/>
      <c r="U25" s="7"/>
      <c r="V25" s="7"/>
      <c r="W25" s="7"/>
      <c r="X25" s="7"/>
      <c r="Y25" s="7"/>
      <c r="Z25" s="7"/>
      <c r="AA25" s="7"/>
      <c r="AB25" s="7"/>
    </row>
    <row r="26" spans="1:28" ht="13.5">
      <c r="A26" s="167"/>
      <c r="B26" s="167"/>
      <c r="C26" s="167"/>
      <c r="D26" s="167"/>
      <c r="E26" s="168">
        <v>328</v>
      </c>
      <c r="F26" s="169">
        <v>5.0999999999999995E-3</v>
      </c>
      <c r="G26" s="121">
        <v>0</v>
      </c>
      <c r="H26" s="121">
        <v>5.0999999999999995E-3</v>
      </c>
      <c r="I26" s="121">
        <v>9.1793399999999998</v>
      </c>
      <c r="J26" s="121">
        <v>3.3700000000000002E-3</v>
      </c>
      <c r="K26" s="121">
        <v>9.1827099999999984</v>
      </c>
      <c r="L26" s="121">
        <v>0</v>
      </c>
      <c r="M26" s="121">
        <v>0</v>
      </c>
      <c r="N26" s="121">
        <v>0</v>
      </c>
      <c r="O26" s="121">
        <v>9.1878099999999989</v>
      </c>
      <c r="P26" s="121">
        <v>4071.7967100000001</v>
      </c>
      <c r="Q26" s="121">
        <v>0</v>
      </c>
      <c r="R26" s="170">
        <v>4071.7967100000001</v>
      </c>
      <c r="S26" s="7"/>
      <c r="T26" s="7"/>
      <c r="U26" s="7"/>
      <c r="V26" s="7"/>
      <c r="W26" s="7"/>
      <c r="X26" s="7"/>
      <c r="Y26" s="7"/>
      <c r="Z26" s="7"/>
      <c r="AA26" s="7"/>
      <c r="AB26" s="7"/>
    </row>
    <row r="27" spans="1:28" ht="13.5">
      <c r="A27" s="167"/>
      <c r="B27" s="167"/>
      <c r="C27" s="163" t="s">
        <v>114</v>
      </c>
      <c r="D27" s="163" t="s">
        <v>115</v>
      </c>
      <c r="E27" s="163">
        <v>76</v>
      </c>
      <c r="F27" s="164">
        <v>0.36760999999999999</v>
      </c>
      <c r="G27" s="165">
        <v>0</v>
      </c>
      <c r="H27" s="165">
        <v>0.36760999999999999</v>
      </c>
      <c r="I27" s="165">
        <v>782.16674999999998</v>
      </c>
      <c r="J27" s="165">
        <v>16.74634</v>
      </c>
      <c r="K27" s="165">
        <v>798.91309000000001</v>
      </c>
      <c r="L27" s="165">
        <v>395.56849999999997</v>
      </c>
      <c r="M27" s="165">
        <v>0.50683999999999996</v>
      </c>
      <c r="N27" s="165">
        <v>396.07534000000004</v>
      </c>
      <c r="O27" s="165">
        <v>1195.3560400000001</v>
      </c>
      <c r="P27" s="165">
        <v>16253.375980000001</v>
      </c>
      <c r="Q27" s="165">
        <v>0</v>
      </c>
      <c r="R27" s="166">
        <v>16253.375980000001</v>
      </c>
      <c r="S27" s="7"/>
      <c r="T27" s="7"/>
      <c r="U27" s="7"/>
      <c r="V27" s="7"/>
      <c r="W27" s="7"/>
      <c r="X27" s="7"/>
      <c r="Y27" s="7"/>
      <c r="Z27" s="7"/>
      <c r="AA27" s="7"/>
      <c r="AB27" s="7"/>
    </row>
    <row r="28" spans="1:28" ht="13.5">
      <c r="A28" s="167"/>
      <c r="B28" s="163" t="s">
        <v>12</v>
      </c>
      <c r="C28" s="163" t="s">
        <v>116</v>
      </c>
      <c r="D28" s="163" t="s">
        <v>117</v>
      </c>
      <c r="E28" s="163">
        <v>26</v>
      </c>
      <c r="F28" s="164">
        <v>5.1611000000000002</v>
      </c>
      <c r="G28" s="165">
        <v>0</v>
      </c>
      <c r="H28" s="165">
        <v>5.1611000000000002</v>
      </c>
      <c r="I28" s="165">
        <v>1004.6057099999999</v>
      </c>
      <c r="J28" s="165">
        <v>17.302139999999998</v>
      </c>
      <c r="K28" s="165">
        <v>1021.9078499999999</v>
      </c>
      <c r="L28" s="165">
        <v>1040.1291999999999</v>
      </c>
      <c r="M28" s="165">
        <v>9.7728799999999989</v>
      </c>
      <c r="N28" s="165">
        <v>1049.9020800000001</v>
      </c>
      <c r="O28" s="165">
        <v>2076.9710300000002</v>
      </c>
      <c r="P28" s="165">
        <v>32981.215989999997</v>
      </c>
      <c r="Q28" s="165">
        <v>0</v>
      </c>
      <c r="R28" s="166">
        <v>32981.215989999997</v>
      </c>
      <c r="S28" s="7"/>
      <c r="T28" s="7"/>
      <c r="U28" s="7"/>
      <c r="V28" s="7"/>
      <c r="W28" s="7"/>
      <c r="X28" s="7"/>
      <c r="Y28" s="7"/>
      <c r="Z28" s="7"/>
      <c r="AA28" s="7"/>
      <c r="AB28" s="7"/>
    </row>
    <row r="29" spans="1:28" ht="13.5">
      <c r="A29" s="167"/>
      <c r="B29" s="167"/>
      <c r="C29" s="163" t="s">
        <v>12</v>
      </c>
      <c r="D29" s="163" t="s">
        <v>12</v>
      </c>
      <c r="E29" s="163">
        <v>9</v>
      </c>
      <c r="F29" s="164">
        <v>24.594360000000002</v>
      </c>
      <c r="G29" s="165">
        <v>0</v>
      </c>
      <c r="H29" s="165">
        <v>24.594360000000002</v>
      </c>
      <c r="I29" s="165">
        <v>1125.50325</v>
      </c>
      <c r="J29" s="165">
        <v>27.575340000000001</v>
      </c>
      <c r="K29" s="165">
        <v>1153.0785900000001</v>
      </c>
      <c r="L29" s="165">
        <v>1095.63175</v>
      </c>
      <c r="M29" s="165">
        <v>3.5042499999999999</v>
      </c>
      <c r="N29" s="165">
        <v>1099.136</v>
      </c>
      <c r="O29" s="165">
        <v>2276.8089500000001</v>
      </c>
      <c r="P29" s="165">
        <v>38429.161289999996</v>
      </c>
      <c r="Q29" s="165">
        <v>0</v>
      </c>
      <c r="R29" s="166">
        <v>38429.161289999996</v>
      </c>
      <c r="S29" s="7"/>
      <c r="T29" s="7"/>
      <c r="U29" s="7"/>
      <c r="V29" s="7"/>
      <c r="W29" s="7"/>
      <c r="X29" s="7"/>
      <c r="Y29" s="7"/>
      <c r="Z29" s="7"/>
      <c r="AA29" s="7"/>
      <c r="AB29" s="7"/>
    </row>
    <row r="30" spans="1:28" ht="13.5">
      <c r="A30" s="167"/>
      <c r="B30" s="167"/>
      <c r="C30" s="163" t="s">
        <v>118</v>
      </c>
      <c r="D30" s="163" t="s">
        <v>118</v>
      </c>
      <c r="E30" s="163">
        <v>225</v>
      </c>
      <c r="F30" s="164">
        <v>1.7999999999999998E-4</v>
      </c>
      <c r="G30" s="165">
        <v>0</v>
      </c>
      <c r="H30" s="165">
        <v>1.7999999999999998E-4</v>
      </c>
      <c r="I30" s="165">
        <v>868.37960999999996</v>
      </c>
      <c r="J30" s="165">
        <v>184.25695999999999</v>
      </c>
      <c r="K30" s="165">
        <v>1052.6365700000001</v>
      </c>
      <c r="L30" s="165">
        <v>730.12803000000008</v>
      </c>
      <c r="M30" s="165">
        <v>19.850860000000001</v>
      </c>
      <c r="N30" s="165">
        <v>749.97888999999998</v>
      </c>
      <c r="O30" s="165">
        <v>1802.61564</v>
      </c>
      <c r="P30" s="165">
        <v>10089.092470000001</v>
      </c>
      <c r="Q30" s="165">
        <v>0</v>
      </c>
      <c r="R30" s="166">
        <v>10089.092470000001</v>
      </c>
      <c r="S30" s="7"/>
      <c r="T30" s="7"/>
      <c r="U30" s="7"/>
      <c r="V30" s="7"/>
      <c r="W30" s="7"/>
      <c r="X30" s="7"/>
      <c r="Y30" s="7"/>
      <c r="Z30" s="7"/>
      <c r="AA30" s="7"/>
      <c r="AB30" s="7"/>
    </row>
    <row r="31" spans="1:28" ht="13.5">
      <c r="A31" s="167"/>
      <c r="B31" s="167"/>
      <c r="C31" s="163" t="s">
        <v>119</v>
      </c>
      <c r="D31" s="163" t="s">
        <v>119</v>
      </c>
      <c r="E31" s="163">
        <v>33</v>
      </c>
      <c r="F31" s="164">
        <v>6.656999999999999E-2</v>
      </c>
      <c r="G31" s="165">
        <v>0</v>
      </c>
      <c r="H31" s="165">
        <v>6.656999999999999E-2</v>
      </c>
      <c r="I31" s="165">
        <v>787.60761000000002</v>
      </c>
      <c r="J31" s="165">
        <v>33.527879999999996</v>
      </c>
      <c r="K31" s="165">
        <v>821.13549</v>
      </c>
      <c r="L31" s="165">
        <v>1248.3513799999998</v>
      </c>
      <c r="M31" s="165">
        <v>5.2033000000000005</v>
      </c>
      <c r="N31" s="165">
        <v>1253.55468</v>
      </c>
      <c r="O31" s="165">
        <v>2074.7567399999998</v>
      </c>
      <c r="P31" s="165">
        <v>21581.80744</v>
      </c>
      <c r="Q31" s="165">
        <v>0</v>
      </c>
      <c r="R31" s="166">
        <v>21581.80744</v>
      </c>
      <c r="S31" s="7"/>
      <c r="T31" s="7"/>
      <c r="U31" s="7"/>
      <c r="V31" s="7"/>
      <c r="W31" s="7"/>
      <c r="X31" s="7"/>
      <c r="Y31" s="7"/>
      <c r="Z31" s="7"/>
      <c r="AA31" s="7"/>
      <c r="AB31" s="7"/>
    </row>
    <row r="32" spans="1:28" ht="13.5">
      <c r="A32" s="167"/>
      <c r="B32" s="163" t="s">
        <v>120</v>
      </c>
      <c r="C32" s="163" t="s">
        <v>121</v>
      </c>
      <c r="D32" s="163" t="s">
        <v>121</v>
      </c>
      <c r="E32" s="163">
        <v>218</v>
      </c>
      <c r="F32" s="164">
        <v>1.41E-3</v>
      </c>
      <c r="G32" s="165">
        <v>0</v>
      </c>
      <c r="H32" s="165">
        <v>1.41E-3</v>
      </c>
      <c r="I32" s="165">
        <v>332.06833</v>
      </c>
      <c r="J32" s="165">
        <v>0.79658000000000007</v>
      </c>
      <c r="K32" s="165">
        <v>332.86490999999995</v>
      </c>
      <c r="L32" s="165">
        <v>672.9134499999999</v>
      </c>
      <c r="M32" s="165">
        <v>0</v>
      </c>
      <c r="N32" s="165">
        <v>672.9134499999999</v>
      </c>
      <c r="O32" s="165">
        <v>1005.77977</v>
      </c>
      <c r="P32" s="165">
        <v>15543.85118</v>
      </c>
      <c r="Q32" s="165">
        <v>0</v>
      </c>
      <c r="R32" s="166">
        <v>15543.85118</v>
      </c>
      <c r="S32" s="7"/>
      <c r="T32" s="7"/>
      <c r="U32" s="7"/>
      <c r="V32" s="7"/>
      <c r="W32" s="7"/>
      <c r="X32" s="7"/>
      <c r="Y32" s="7"/>
      <c r="Z32" s="7"/>
      <c r="AA32" s="7"/>
      <c r="AB32" s="7"/>
    </row>
    <row r="33" spans="1:28" ht="13.5">
      <c r="A33" s="167"/>
      <c r="B33" s="167"/>
      <c r="C33" s="163" t="s">
        <v>122</v>
      </c>
      <c r="D33" s="163" t="s">
        <v>123</v>
      </c>
      <c r="E33" s="163">
        <v>221</v>
      </c>
      <c r="F33" s="164">
        <v>0.70205999999999991</v>
      </c>
      <c r="G33" s="165">
        <v>0</v>
      </c>
      <c r="H33" s="165">
        <v>0.70205999999999991</v>
      </c>
      <c r="I33" s="165">
        <v>473.79846999999995</v>
      </c>
      <c r="J33" s="165">
        <v>15.9878</v>
      </c>
      <c r="K33" s="165">
        <v>489.78627</v>
      </c>
      <c r="L33" s="165">
        <v>1121.8511799999999</v>
      </c>
      <c r="M33" s="165">
        <v>38.099449999999997</v>
      </c>
      <c r="N33" s="165">
        <v>1159.9506299999998</v>
      </c>
      <c r="O33" s="165">
        <v>1650.43896</v>
      </c>
      <c r="P33" s="165">
        <v>18102.249359999998</v>
      </c>
      <c r="Q33" s="165">
        <v>0</v>
      </c>
      <c r="R33" s="166">
        <v>18102.249359999998</v>
      </c>
      <c r="S33" s="7"/>
      <c r="T33" s="7"/>
      <c r="U33" s="7"/>
      <c r="V33" s="7"/>
      <c r="W33" s="7"/>
      <c r="X33" s="7"/>
      <c r="Y33" s="7"/>
      <c r="Z33" s="7"/>
      <c r="AA33" s="7"/>
      <c r="AB33" s="7"/>
    </row>
    <row r="34" spans="1:28" ht="13.5">
      <c r="A34" s="167"/>
      <c r="B34" s="167"/>
      <c r="C34" s="167"/>
      <c r="D34" s="163" t="s">
        <v>122</v>
      </c>
      <c r="E34" s="163">
        <v>18</v>
      </c>
      <c r="F34" s="164">
        <v>2.768E-2</v>
      </c>
      <c r="G34" s="165">
        <v>0</v>
      </c>
      <c r="H34" s="165">
        <v>2.768E-2</v>
      </c>
      <c r="I34" s="165">
        <v>1522.6329699999999</v>
      </c>
      <c r="J34" s="165">
        <v>154.16070999999999</v>
      </c>
      <c r="K34" s="165">
        <v>1676.79368</v>
      </c>
      <c r="L34" s="165">
        <v>5727.4017599999997</v>
      </c>
      <c r="M34" s="165">
        <v>296.04972999999995</v>
      </c>
      <c r="N34" s="165">
        <v>6023.4514900000004</v>
      </c>
      <c r="O34" s="165">
        <v>7700.2728499999994</v>
      </c>
      <c r="P34" s="165">
        <v>30509.185010000001</v>
      </c>
      <c r="Q34" s="165">
        <v>0</v>
      </c>
      <c r="R34" s="166">
        <v>30509.185010000001</v>
      </c>
      <c r="S34" s="7"/>
      <c r="T34" s="7"/>
      <c r="U34" s="7"/>
      <c r="V34" s="7"/>
      <c r="W34" s="7"/>
      <c r="X34" s="7"/>
      <c r="Y34" s="7"/>
      <c r="Z34" s="7"/>
      <c r="AA34" s="7"/>
      <c r="AB34" s="7"/>
    </row>
    <row r="35" spans="1:28" ht="13.5">
      <c r="A35" s="167"/>
      <c r="B35" s="167"/>
      <c r="C35" s="167"/>
      <c r="D35" s="167"/>
      <c r="E35" s="168">
        <v>283</v>
      </c>
      <c r="F35" s="169">
        <v>4.6699999999999997E-3</v>
      </c>
      <c r="G35" s="121">
        <v>0</v>
      </c>
      <c r="H35" s="121">
        <v>4.6699999999999997E-3</v>
      </c>
      <c r="I35" s="121">
        <v>19.961639999999999</v>
      </c>
      <c r="J35" s="121">
        <v>9.92E-3</v>
      </c>
      <c r="K35" s="121">
        <v>19.97156</v>
      </c>
      <c r="L35" s="121">
        <v>0</v>
      </c>
      <c r="M35" s="121">
        <v>0</v>
      </c>
      <c r="N35" s="121">
        <v>0</v>
      </c>
      <c r="O35" s="121">
        <v>19.976230000000001</v>
      </c>
      <c r="P35" s="121">
        <v>2482.7120599999998</v>
      </c>
      <c r="Q35" s="121">
        <v>0</v>
      </c>
      <c r="R35" s="170">
        <v>2482.7120599999998</v>
      </c>
      <c r="S35" s="7"/>
      <c r="T35" s="7"/>
      <c r="U35" s="7"/>
      <c r="V35" s="7"/>
      <c r="W35" s="7"/>
      <c r="X35" s="7"/>
      <c r="Y35" s="7"/>
      <c r="Z35" s="7"/>
      <c r="AA35" s="7"/>
      <c r="AB35" s="7"/>
    </row>
    <row r="36" spans="1:28" ht="13.5">
      <c r="A36" s="167"/>
      <c r="B36" s="163" t="s">
        <v>14</v>
      </c>
      <c r="C36" s="163" t="s">
        <v>124</v>
      </c>
      <c r="D36" s="163" t="s">
        <v>125</v>
      </c>
      <c r="E36" s="163">
        <v>17</v>
      </c>
      <c r="F36" s="164">
        <v>3.0200000000000001E-3</v>
      </c>
      <c r="G36" s="165">
        <v>0</v>
      </c>
      <c r="H36" s="165">
        <v>3.0200000000000001E-3</v>
      </c>
      <c r="I36" s="165">
        <v>1178.5350000000001</v>
      </c>
      <c r="J36" s="165">
        <v>46.80789</v>
      </c>
      <c r="K36" s="165">
        <v>1225.3428899999999</v>
      </c>
      <c r="L36" s="165">
        <v>4333.0815999999995</v>
      </c>
      <c r="M36" s="165">
        <v>143.24132</v>
      </c>
      <c r="N36" s="165">
        <v>4476.3229199999996</v>
      </c>
      <c r="O36" s="165">
        <v>5701.6688300000005</v>
      </c>
      <c r="P36" s="165">
        <v>13881.067230000001</v>
      </c>
      <c r="Q36" s="165">
        <v>0</v>
      </c>
      <c r="R36" s="166">
        <v>13881.067230000001</v>
      </c>
      <c r="S36" s="7"/>
      <c r="T36" s="7"/>
      <c r="U36" s="7"/>
      <c r="V36" s="7"/>
      <c r="W36" s="7"/>
      <c r="X36" s="7"/>
      <c r="Y36" s="7"/>
      <c r="Z36" s="7"/>
      <c r="AA36" s="7"/>
      <c r="AB36" s="7"/>
    </row>
    <row r="37" spans="1:28" ht="13.5">
      <c r="A37" s="167"/>
      <c r="B37" s="167"/>
      <c r="C37" s="163" t="s">
        <v>126</v>
      </c>
      <c r="D37" s="163" t="s">
        <v>126</v>
      </c>
      <c r="E37" s="163">
        <v>62</v>
      </c>
      <c r="F37" s="164">
        <v>1.0300000000000001E-3</v>
      </c>
      <c r="G37" s="165">
        <v>0</v>
      </c>
      <c r="H37" s="165">
        <v>1.0300000000000001E-3</v>
      </c>
      <c r="I37" s="165">
        <v>715.43621999999993</v>
      </c>
      <c r="J37" s="165">
        <v>4.7545399999999995</v>
      </c>
      <c r="K37" s="165">
        <v>720.19075999999995</v>
      </c>
      <c r="L37" s="165">
        <v>1198.84256</v>
      </c>
      <c r="M37" s="165">
        <v>10.2631</v>
      </c>
      <c r="N37" s="165">
        <v>1209.1056599999999</v>
      </c>
      <c r="O37" s="165">
        <v>1929.29745</v>
      </c>
      <c r="P37" s="165">
        <v>16574.673890000002</v>
      </c>
      <c r="Q37" s="165">
        <v>0</v>
      </c>
      <c r="R37" s="166">
        <v>16574.673890000002</v>
      </c>
      <c r="S37" s="7"/>
      <c r="T37" s="7"/>
      <c r="U37" s="7"/>
      <c r="V37" s="7"/>
      <c r="W37" s="7"/>
      <c r="X37" s="7"/>
      <c r="Y37" s="7"/>
      <c r="Z37" s="7"/>
      <c r="AA37" s="7"/>
      <c r="AB37" s="7"/>
    </row>
    <row r="38" spans="1:28" ht="13.5">
      <c r="A38" s="167"/>
      <c r="B38" s="167"/>
      <c r="C38" s="163" t="s">
        <v>127</v>
      </c>
      <c r="D38" s="163" t="s">
        <v>128</v>
      </c>
      <c r="E38" s="163">
        <v>212</v>
      </c>
      <c r="F38" s="164">
        <v>1.14E-3</v>
      </c>
      <c r="G38" s="165">
        <v>0</v>
      </c>
      <c r="H38" s="165">
        <v>1.14E-3</v>
      </c>
      <c r="I38" s="165">
        <v>462.89274</v>
      </c>
      <c r="J38" s="165">
        <v>24.582720000000002</v>
      </c>
      <c r="K38" s="165">
        <v>487.47546</v>
      </c>
      <c r="L38" s="165">
        <v>842.21195</v>
      </c>
      <c r="M38" s="165">
        <v>0</v>
      </c>
      <c r="N38" s="165">
        <v>842.21195</v>
      </c>
      <c r="O38" s="165">
        <v>1329.6885500000001</v>
      </c>
      <c r="P38" s="165">
        <v>23220.726859999999</v>
      </c>
      <c r="Q38" s="165">
        <v>0</v>
      </c>
      <c r="R38" s="166">
        <v>23220.726859999999</v>
      </c>
      <c r="S38" s="7"/>
      <c r="T38" s="7"/>
      <c r="U38" s="7"/>
      <c r="V38" s="7"/>
      <c r="W38" s="7"/>
      <c r="X38" s="7"/>
      <c r="Y38" s="7"/>
      <c r="Z38" s="7"/>
      <c r="AA38" s="7"/>
      <c r="AB38" s="7"/>
    </row>
    <row r="39" spans="1:28" ht="13.5">
      <c r="A39" s="167"/>
      <c r="B39" s="167"/>
      <c r="C39" s="167"/>
      <c r="D39" s="163" t="s">
        <v>127</v>
      </c>
      <c r="E39" s="163">
        <v>6</v>
      </c>
      <c r="F39" s="164">
        <v>1.89E-3</v>
      </c>
      <c r="G39" s="165">
        <v>0</v>
      </c>
      <c r="H39" s="165">
        <v>1.89E-3</v>
      </c>
      <c r="I39" s="165">
        <v>1576.6532199999999</v>
      </c>
      <c r="J39" s="165">
        <v>167.67910999999998</v>
      </c>
      <c r="K39" s="165">
        <v>1744.3323300000002</v>
      </c>
      <c r="L39" s="165">
        <v>7541.8096999999998</v>
      </c>
      <c r="M39" s="165">
        <v>596.25698999999997</v>
      </c>
      <c r="N39" s="165">
        <v>8138.0666900000006</v>
      </c>
      <c r="O39" s="165">
        <v>9882.4009100000003</v>
      </c>
      <c r="P39" s="165">
        <v>38594.020200000006</v>
      </c>
      <c r="Q39" s="165">
        <v>0</v>
      </c>
      <c r="R39" s="166">
        <v>38594.020200000006</v>
      </c>
      <c r="S39" s="7"/>
      <c r="T39" s="7"/>
      <c r="U39" s="7"/>
      <c r="V39" s="7"/>
      <c r="W39" s="7"/>
      <c r="X39" s="7"/>
      <c r="Y39" s="7"/>
      <c r="Z39" s="7"/>
      <c r="AA39" s="7"/>
      <c r="AB39" s="7"/>
    </row>
    <row r="40" spans="1:28" ht="13.5">
      <c r="A40" s="167"/>
      <c r="B40" s="167"/>
      <c r="C40" s="167"/>
      <c r="D40" s="167"/>
      <c r="E40" s="168">
        <v>85</v>
      </c>
      <c r="F40" s="169">
        <v>1.48E-3</v>
      </c>
      <c r="G40" s="121">
        <v>0</v>
      </c>
      <c r="H40" s="121">
        <v>1.48E-3</v>
      </c>
      <c r="I40" s="121">
        <v>586.66062999999997</v>
      </c>
      <c r="J40" s="121">
        <v>92.999210000000005</v>
      </c>
      <c r="K40" s="121">
        <v>679.65983999999992</v>
      </c>
      <c r="L40" s="121">
        <v>3415.06043</v>
      </c>
      <c r="M40" s="121">
        <v>134.31523999999999</v>
      </c>
      <c r="N40" s="121">
        <v>3549.3756699999999</v>
      </c>
      <c r="O40" s="121">
        <v>4229.0369900000005</v>
      </c>
      <c r="P40" s="121">
        <v>25539.834910000001</v>
      </c>
      <c r="Q40" s="121">
        <v>0</v>
      </c>
      <c r="R40" s="170">
        <v>25539.834910000001</v>
      </c>
      <c r="S40" s="7"/>
      <c r="T40" s="7"/>
      <c r="U40" s="7"/>
      <c r="V40" s="7"/>
      <c r="W40" s="7"/>
      <c r="X40" s="7"/>
      <c r="Y40" s="7"/>
      <c r="Z40" s="7"/>
      <c r="AA40" s="7"/>
      <c r="AB40" s="7"/>
    </row>
    <row r="41" spans="1:28" ht="13.5">
      <c r="A41" s="167"/>
      <c r="B41" s="167"/>
      <c r="C41" s="167"/>
      <c r="D41" s="167"/>
      <c r="E41" s="168">
        <v>226</v>
      </c>
      <c r="F41" s="169">
        <v>1.4000000000000001E-4</v>
      </c>
      <c r="G41" s="121">
        <v>0</v>
      </c>
      <c r="H41" s="121">
        <v>1.4000000000000001E-4</v>
      </c>
      <c r="I41" s="121">
        <v>763.34504000000004</v>
      </c>
      <c r="J41" s="121">
        <v>5.19909</v>
      </c>
      <c r="K41" s="121">
        <v>768.54413</v>
      </c>
      <c r="L41" s="121">
        <v>1098.70757</v>
      </c>
      <c r="M41" s="121">
        <v>0</v>
      </c>
      <c r="N41" s="121">
        <v>1098.70757</v>
      </c>
      <c r="O41" s="121">
        <v>1867.2518400000001</v>
      </c>
      <c r="P41" s="121">
        <v>25435.19802</v>
      </c>
      <c r="Q41" s="121">
        <v>0</v>
      </c>
      <c r="R41" s="170">
        <v>25435.19802</v>
      </c>
      <c r="S41" s="7"/>
      <c r="T41" s="7"/>
      <c r="U41" s="7"/>
      <c r="V41" s="7"/>
      <c r="W41" s="7"/>
      <c r="X41" s="7"/>
      <c r="Y41" s="7"/>
      <c r="Z41" s="7"/>
      <c r="AA41" s="7"/>
      <c r="AB41" s="7"/>
    </row>
    <row r="42" spans="1:28" ht="13.5">
      <c r="A42" s="167"/>
      <c r="B42" s="167"/>
      <c r="C42" s="167"/>
      <c r="D42" s="167"/>
      <c r="E42" s="168">
        <v>285</v>
      </c>
      <c r="F42" s="169">
        <v>7.6450000000000004E-2</v>
      </c>
      <c r="G42" s="121">
        <v>0</v>
      </c>
      <c r="H42" s="121">
        <v>7.6450000000000004E-2</v>
      </c>
      <c r="I42" s="121">
        <v>39.298139999999997</v>
      </c>
      <c r="J42" s="121">
        <v>0.16664999999999999</v>
      </c>
      <c r="K42" s="121">
        <v>39.464790000000001</v>
      </c>
      <c r="L42" s="121">
        <v>0</v>
      </c>
      <c r="M42" s="121">
        <v>0</v>
      </c>
      <c r="N42" s="121">
        <v>0</v>
      </c>
      <c r="O42" s="121">
        <v>39.541239999999995</v>
      </c>
      <c r="P42" s="121">
        <v>4462.0500499999998</v>
      </c>
      <c r="Q42" s="121">
        <v>0</v>
      </c>
      <c r="R42" s="170">
        <v>4462.0500499999998</v>
      </c>
      <c r="S42" s="7"/>
      <c r="T42" s="7"/>
      <c r="U42" s="7"/>
      <c r="V42" s="7"/>
      <c r="W42" s="7"/>
      <c r="X42" s="7"/>
      <c r="Y42" s="7"/>
      <c r="Z42" s="7"/>
      <c r="AA42" s="7"/>
      <c r="AB42" s="7"/>
    </row>
    <row r="43" spans="1:28" ht="13.5">
      <c r="A43" s="167"/>
      <c r="B43" s="167"/>
      <c r="C43" s="163" t="s">
        <v>129</v>
      </c>
      <c r="D43" s="163" t="s">
        <v>129</v>
      </c>
      <c r="E43" s="163">
        <v>251</v>
      </c>
      <c r="F43" s="164">
        <v>5.4549999999999994E-2</v>
      </c>
      <c r="G43" s="165">
        <v>0</v>
      </c>
      <c r="H43" s="165">
        <v>5.4549999999999994E-2</v>
      </c>
      <c r="I43" s="165">
        <v>77.23039</v>
      </c>
      <c r="J43" s="165">
        <v>0</v>
      </c>
      <c r="K43" s="165">
        <v>77.23039</v>
      </c>
      <c r="L43" s="165">
        <v>0</v>
      </c>
      <c r="M43" s="165">
        <v>0</v>
      </c>
      <c r="N43" s="165">
        <v>0</v>
      </c>
      <c r="O43" s="165">
        <v>77.284940000000006</v>
      </c>
      <c r="P43" s="165">
        <v>3970.1051400000001</v>
      </c>
      <c r="Q43" s="165">
        <v>0</v>
      </c>
      <c r="R43" s="166">
        <v>3970.1051400000001</v>
      </c>
      <c r="S43" s="7"/>
      <c r="T43" s="7"/>
      <c r="U43" s="7"/>
      <c r="V43" s="7"/>
      <c r="W43" s="7"/>
      <c r="X43" s="7"/>
      <c r="Y43" s="7"/>
      <c r="Z43" s="7"/>
      <c r="AA43" s="7"/>
      <c r="AB43" s="7"/>
    </row>
    <row r="44" spans="1:28" ht="13.5">
      <c r="A44" s="167"/>
      <c r="B44" s="163" t="s">
        <v>15</v>
      </c>
      <c r="C44" s="163" t="s">
        <v>130</v>
      </c>
      <c r="D44" s="163" t="s">
        <v>130</v>
      </c>
      <c r="E44" s="163">
        <v>8</v>
      </c>
      <c r="F44" s="164">
        <v>266.55288999999999</v>
      </c>
      <c r="G44" s="165">
        <v>0</v>
      </c>
      <c r="H44" s="165">
        <v>266.55288999999999</v>
      </c>
      <c r="I44" s="165">
        <v>1943.9071000000001</v>
      </c>
      <c r="J44" s="165">
        <v>91.445859999999996</v>
      </c>
      <c r="K44" s="165">
        <v>2035.3529599999999</v>
      </c>
      <c r="L44" s="165">
        <v>3973.9908999999998</v>
      </c>
      <c r="M44" s="165">
        <v>514.06016999999997</v>
      </c>
      <c r="N44" s="165">
        <v>4488.0510700000004</v>
      </c>
      <c r="O44" s="165">
        <v>6789.9569199999996</v>
      </c>
      <c r="P44" s="165">
        <v>62873.237479999996</v>
      </c>
      <c r="Q44" s="165">
        <v>8.0323799999999999</v>
      </c>
      <c r="R44" s="166">
        <v>62881.26986</v>
      </c>
      <c r="S44" s="7"/>
      <c r="T44" s="7"/>
      <c r="U44" s="7"/>
      <c r="V44" s="7"/>
      <c r="W44" s="7"/>
      <c r="X44" s="7"/>
      <c r="Y44" s="7"/>
      <c r="Z44" s="7"/>
      <c r="AA44" s="7"/>
      <c r="AB44" s="7"/>
    </row>
    <row r="45" spans="1:28" ht="13.5">
      <c r="A45" s="167"/>
      <c r="B45" s="167"/>
      <c r="C45" s="167"/>
      <c r="D45" s="167"/>
      <c r="E45" s="168">
        <v>214</v>
      </c>
      <c r="F45" s="169">
        <v>0.11525000000000001</v>
      </c>
      <c r="G45" s="121">
        <v>0</v>
      </c>
      <c r="H45" s="121">
        <v>0.11525000000000001</v>
      </c>
      <c r="I45" s="121">
        <v>710.9636999999999</v>
      </c>
      <c r="J45" s="121">
        <v>66.279589999999999</v>
      </c>
      <c r="K45" s="121">
        <v>777.24329</v>
      </c>
      <c r="L45" s="121">
        <v>1574.9342799999999</v>
      </c>
      <c r="M45" s="121">
        <v>10.152149999999999</v>
      </c>
      <c r="N45" s="121">
        <v>1585.0864299999998</v>
      </c>
      <c r="O45" s="121">
        <v>2362.44497</v>
      </c>
      <c r="P45" s="121">
        <v>31761.012870000002</v>
      </c>
      <c r="Q45" s="121">
        <v>0</v>
      </c>
      <c r="R45" s="170">
        <v>31761.012870000002</v>
      </c>
      <c r="S45" s="7"/>
      <c r="T45" s="7"/>
      <c r="U45" s="7"/>
      <c r="V45" s="7"/>
      <c r="W45" s="7"/>
      <c r="X45" s="7"/>
      <c r="Y45" s="7"/>
      <c r="Z45" s="7"/>
      <c r="AA45" s="7"/>
      <c r="AB45" s="7"/>
    </row>
    <row r="46" spans="1:28" ht="13.5">
      <c r="A46" s="167"/>
      <c r="B46" s="167"/>
      <c r="C46" s="167"/>
      <c r="D46" s="167"/>
      <c r="E46" s="168">
        <v>252</v>
      </c>
      <c r="F46" s="169">
        <v>0.28173000000000004</v>
      </c>
      <c r="G46" s="121">
        <v>0</v>
      </c>
      <c r="H46" s="121">
        <v>0.28173000000000004</v>
      </c>
      <c r="I46" s="121">
        <v>32.879589999999993</v>
      </c>
      <c r="J46" s="121">
        <v>0.01</v>
      </c>
      <c r="K46" s="121">
        <v>32.889589999999998</v>
      </c>
      <c r="L46" s="121">
        <v>0</v>
      </c>
      <c r="M46" s="121">
        <v>0</v>
      </c>
      <c r="N46" s="121">
        <v>0</v>
      </c>
      <c r="O46" s="121">
        <v>33.171320000000001</v>
      </c>
      <c r="P46" s="121">
        <v>6864.2212800000007</v>
      </c>
      <c r="Q46" s="121">
        <v>0</v>
      </c>
      <c r="R46" s="170">
        <v>6864.2212800000007</v>
      </c>
      <c r="S46" s="7"/>
      <c r="T46" s="7"/>
      <c r="U46" s="7"/>
      <c r="V46" s="7"/>
      <c r="W46" s="7"/>
      <c r="X46" s="7"/>
      <c r="Y46" s="7"/>
      <c r="Z46" s="7"/>
      <c r="AA46" s="7"/>
      <c r="AB46" s="7"/>
    </row>
    <row r="47" spans="1:28" ht="13.5">
      <c r="A47" s="167"/>
      <c r="B47" s="167"/>
      <c r="C47" s="167"/>
      <c r="D47" s="167"/>
      <c r="E47" s="168">
        <v>354</v>
      </c>
      <c r="F47" s="169">
        <v>5.1000000000000004E-4</v>
      </c>
      <c r="G47" s="121">
        <v>0</v>
      </c>
      <c r="H47" s="121">
        <v>5.1000000000000004E-4</v>
      </c>
      <c r="I47" s="121">
        <v>0.14513000000000001</v>
      </c>
      <c r="J47" s="121">
        <v>0</v>
      </c>
      <c r="K47" s="121">
        <v>0.14513000000000001</v>
      </c>
      <c r="L47" s="121">
        <v>0</v>
      </c>
      <c r="M47" s="121">
        <v>0</v>
      </c>
      <c r="N47" s="121">
        <v>0</v>
      </c>
      <c r="O47" s="121">
        <v>0.14563999999999999</v>
      </c>
      <c r="P47" s="121">
        <v>3133.1176700000001</v>
      </c>
      <c r="Q47" s="121">
        <v>0</v>
      </c>
      <c r="R47" s="170">
        <v>3133.1176700000001</v>
      </c>
      <c r="S47" s="7"/>
      <c r="T47" s="7"/>
      <c r="U47" s="7"/>
      <c r="V47" s="7"/>
      <c r="W47" s="7"/>
      <c r="X47" s="7"/>
      <c r="Y47" s="7"/>
      <c r="Z47" s="7"/>
      <c r="AA47" s="7"/>
      <c r="AB47" s="7"/>
    </row>
    <row r="48" spans="1:28" ht="13.5">
      <c r="A48" s="167"/>
      <c r="B48" s="167"/>
      <c r="C48" s="167"/>
      <c r="D48" s="163" t="s">
        <v>131</v>
      </c>
      <c r="E48" s="163">
        <v>64</v>
      </c>
      <c r="F48" s="164">
        <v>0.11921</v>
      </c>
      <c r="G48" s="165">
        <v>0</v>
      </c>
      <c r="H48" s="165">
        <v>0.11921</v>
      </c>
      <c r="I48" s="165">
        <v>764.53958</v>
      </c>
      <c r="J48" s="165">
        <v>11.07151</v>
      </c>
      <c r="K48" s="165">
        <v>775.61108999999999</v>
      </c>
      <c r="L48" s="165">
        <v>472.67662000000001</v>
      </c>
      <c r="M48" s="165">
        <v>69.168520000000001</v>
      </c>
      <c r="N48" s="165">
        <v>541.84514000000001</v>
      </c>
      <c r="O48" s="165">
        <v>1317.5754399999998</v>
      </c>
      <c r="P48" s="165">
        <v>27812.596140000001</v>
      </c>
      <c r="Q48" s="165">
        <v>0</v>
      </c>
      <c r="R48" s="166">
        <v>27812.596140000001</v>
      </c>
      <c r="S48" s="7"/>
      <c r="T48" s="7"/>
      <c r="U48" s="7"/>
      <c r="V48" s="7"/>
      <c r="W48" s="7"/>
      <c r="X48" s="7"/>
      <c r="Y48" s="7"/>
      <c r="Z48" s="7"/>
      <c r="AA48" s="7"/>
      <c r="AB48" s="7"/>
    </row>
    <row r="49" spans="1:28" ht="13.5">
      <c r="A49" s="167"/>
      <c r="B49" s="167"/>
      <c r="C49" s="163" t="s">
        <v>15</v>
      </c>
      <c r="D49" s="163" t="s">
        <v>15</v>
      </c>
      <c r="E49" s="163">
        <v>308</v>
      </c>
      <c r="F49" s="164">
        <v>3.7299999999999998E-3</v>
      </c>
      <c r="G49" s="165">
        <v>0</v>
      </c>
      <c r="H49" s="165">
        <v>3.7299999999999998E-3</v>
      </c>
      <c r="I49" s="165">
        <v>24.704969999999999</v>
      </c>
      <c r="J49" s="165">
        <v>3.5200000000000001E-3</v>
      </c>
      <c r="K49" s="165">
        <v>24.708490000000001</v>
      </c>
      <c r="L49" s="165">
        <v>0</v>
      </c>
      <c r="M49" s="165">
        <v>0</v>
      </c>
      <c r="N49" s="165">
        <v>0</v>
      </c>
      <c r="O49" s="165">
        <v>24.712220000000002</v>
      </c>
      <c r="P49" s="165">
        <v>4848.0077199999996</v>
      </c>
      <c r="Q49" s="165">
        <v>0</v>
      </c>
      <c r="R49" s="166">
        <v>4848.0077199999996</v>
      </c>
      <c r="S49" s="7"/>
      <c r="T49" s="7"/>
      <c r="U49" s="7"/>
      <c r="V49" s="7"/>
      <c r="W49" s="7"/>
      <c r="X49" s="7"/>
      <c r="Y49" s="7"/>
      <c r="Z49" s="7"/>
      <c r="AA49" s="7"/>
      <c r="AB49" s="7"/>
    </row>
    <row r="50" spans="1:28" ht="13.5">
      <c r="A50" s="167"/>
      <c r="B50" s="163" t="s">
        <v>16</v>
      </c>
      <c r="C50" s="163" t="s">
        <v>132</v>
      </c>
      <c r="D50" s="163" t="s">
        <v>132</v>
      </c>
      <c r="E50" s="163">
        <v>43</v>
      </c>
      <c r="F50" s="164">
        <v>1.9499999999999999E-3</v>
      </c>
      <c r="G50" s="165">
        <v>0</v>
      </c>
      <c r="H50" s="165">
        <v>1.9499999999999999E-3</v>
      </c>
      <c r="I50" s="165">
        <v>855.22617000000002</v>
      </c>
      <c r="J50" s="165">
        <v>87.713080000000005</v>
      </c>
      <c r="K50" s="165">
        <v>942.93925000000002</v>
      </c>
      <c r="L50" s="165">
        <v>2593.5436099999997</v>
      </c>
      <c r="M50" s="165">
        <v>77.123440000000002</v>
      </c>
      <c r="N50" s="165">
        <v>2670.66705</v>
      </c>
      <c r="O50" s="165">
        <v>3613.6082500000002</v>
      </c>
      <c r="P50" s="165">
        <v>20252.61623</v>
      </c>
      <c r="Q50" s="165">
        <v>0</v>
      </c>
      <c r="R50" s="166">
        <v>20252.61623</v>
      </c>
      <c r="S50" s="7"/>
      <c r="T50" s="7"/>
      <c r="U50" s="7"/>
      <c r="V50" s="7"/>
      <c r="W50" s="7"/>
      <c r="X50" s="7"/>
      <c r="Y50" s="7"/>
      <c r="Z50" s="7"/>
      <c r="AA50" s="7"/>
      <c r="AB50" s="7"/>
    </row>
    <row r="51" spans="1:28" ht="13.5">
      <c r="A51" s="167"/>
      <c r="B51" s="167"/>
      <c r="C51" s="163" t="s">
        <v>133</v>
      </c>
      <c r="D51" s="163" t="s">
        <v>134</v>
      </c>
      <c r="E51" s="163">
        <v>45</v>
      </c>
      <c r="F51" s="164">
        <v>3.5E-4</v>
      </c>
      <c r="G51" s="165">
        <v>0</v>
      </c>
      <c r="H51" s="165">
        <v>3.5E-4</v>
      </c>
      <c r="I51" s="165">
        <v>809.77850000000001</v>
      </c>
      <c r="J51" s="165">
        <v>11.05358</v>
      </c>
      <c r="K51" s="165">
        <v>820.83207999999991</v>
      </c>
      <c r="L51" s="165">
        <v>2521.18833</v>
      </c>
      <c r="M51" s="165">
        <v>54.118160000000003</v>
      </c>
      <c r="N51" s="165">
        <v>2575.3064900000004</v>
      </c>
      <c r="O51" s="165">
        <v>3396.1389199999999</v>
      </c>
      <c r="P51" s="165">
        <v>27720.51367</v>
      </c>
      <c r="Q51" s="165">
        <v>0</v>
      </c>
      <c r="R51" s="166">
        <v>27720.51367</v>
      </c>
      <c r="S51" s="7"/>
      <c r="T51" s="7"/>
      <c r="U51" s="7"/>
      <c r="V51" s="7"/>
      <c r="W51" s="7"/>
      <c r="X51" s="7"/>
      <c r="Y51" s="7"/>
      <c r="Z51" s="7"/>
      <c r="AA51" s="7"/>
      <c r="AB51" s="7"/>
    </row>
    <row r="52" spans="1:28" ht="13.5">
      <c r="A52" s="167"/>
      <c r="B52" s="167"/>
      <c r="C52" s="163" t="s">
        <v>135</v>
      </c>
      <c r="D52" s="163" t="s">
        <v>135</v>
      </c>
      <c r="E52" s="163">
        <v>40</v>
      </c>
      <c r="F52" s="164">
        <v>9.8999999999999999E-4</v>
      </c>
      <c r="G52" s="165">
        <v>0</v>
      </c>
      <c r="H52" s="165">
        <v>9.8999999999999999E-4</v>
      </c>
      <c r="I52" s="165">
        <v>896.14668999999992</v>
      </c>
      <c r="J52" s="165">
        <v>121.41419999999999</v>
      </c>
      <c r="K52" s="165">
        <v>1017.56089</v>
      </c>
      <c r="L52" s="165">
        <v>1814.90958</v>
      </c>
      <c r="M52" s="165">
        <v>221.2535</v>
      </c>
      <c r="N52" s="165">
        <v>2036.16308</v>
      </c>
      <c r="O52" s="165">
        <v>3053.72496</v>
      </c>
      <c r="P52" s="165">
        <v>22836.78973</v>
      </c>
      <c r="Q52" s="165">
        <v>0</v>
      </c>
      <c r="R52" s="166">
        <v>22836.78973</v>
      </c>
      <c r="S52" s="7"/>
      <c r="T52" s="7"/>
      <c r="U52" s="7"/>
      <c r="V52" s="7"/>
      <c r="W52" s="7"/>
      <c r="X52" s="7"/>
      <c r="Y52" s="7"/>
      <c r="Z52" s="7"/>
      <c r="AA52" s="7"/>
      <c r="AB52" s="7"/>
    </row>
    <row r="53" spans="1:28" ht="13.5">
      <c r="A53" s="167"/>
      <c r="B53" s="167"/>
      <c r="C53" s="163" t="s">
        <v>136</v>
      </c>
      <c r="D53" s="163" t="s">
        <v>137</v>
      </c>
      <c r="E53" s="163">
        <v>25</v>
      </c>
      <c r="F53" s="164">
        <v>0.38827</v>
      </c>
      <c r="G53" s="165">
        <v>0</v>
      </c>
      <c r="H53" s="165">
        <v>0.38827</v>
      </c>
      <c r="I53" s="165">
        <v>1272.0351900000001</v>
      </c>
      <c r="J53" s="165">
        <v>115.84797999999999</v>
      </c>
      <c r="K53" s="165">
        <v>1387.8831699999998</v>
      </c>
      <c r="L53" s="165">
        <v>3281.6996800000002</v>
      </c>
      <c r="M53" s="165">
        <v>98.39134</v>
      </c>
      <c r="N53" s="165">
        <v>3380.0910199999998</v>
      </c>
      <c r="O53" s="165">
        <v>4768.3624600000003</v>
      </c>
      <c r="P53" s="165">
        <v>27121.739379999999</v>
      </c>
      <c r="Q53" s="165">
        <v>0</v>
      </c>
      <c r="R53" s="166">
        <v>27121.739379999999</v>
      </c>
      <c r="S53" s="7"/>
      <c r="T53" s="7"/>
      <c r="U53" s="7"/>
      <c r="V53" s="7"/>
      <c r="W53" s="7"/>
      <c r="X53" s="7"/>
      <c r="Y53" s="7"/>
      <c r="Z53" s="7"/>
      <c r="AA53" s="7"/>
      <c r="AB53" s="7"/>
    </row>
    <row r="54" spans="1:28" ht="13.5">
      <c r="A54" s="167"/>
      <c r="B54" s="167"/>
      <c r="C54" s="163" t="s">
        <v>16</v>
      </c>
      <c r="D54" s="163" t="s">
        <v>138</v>
      </c>
      <c r="E54" s="163">
        <v>74</v>
      </c>
      <c r="F54" s="164">
        <v>0.19638</v>
      </c>
      <c r="G54" s="165">
        <v>0</v>
      </c>
      <c r="H54" s="165">
        <v>0.19638</v>
      </c>
      <c r="I54" s="165">
        <v>1233.80924</v>
      </c>
      <c r="J54" s="165">
        <v>7.6441099999999995</v>
      </c>
      <c r="K54" s="165">
        <v>1241.45335</v>
      </c>
      <c r="L54" s="165">
        <v>3541.2407899999998</v>
      </c>
      <c r="M54" s="165">
        <v>13.184229999999999</v>
      </c>
      <c r="N54" s="165">
        <v>3554.4250200000001</v>
      </c>
      <c r="O54" s="165">
        <v>4796.0747499999998</v>
      </c>
      <c r="P54" s="165">
        <v>26280.767250000001</v>
      </c>
      <c r="Q54" s="165">
        <v>0</v>
      </c>
      <c r="R54" s="166">
        <v>26280.767250000001</v>
      </c>
      <c r="S54" s="7"/>
      <c r="T54" s="7"/>
      <c r="U54" s="7"/>
      <c r="V54" s="7"/>
      <c r="W54" s="7"/>
      <c r="X54" s="7"/>
      <c r="Y54" s="7"/>
      <c r="Z54" s="7"/>
      <c r="AA54" s="7"/>
      <c r="AB54" s="7"/>
    </row>
    <row r="55" spans="1:28" ht="13.5">
      <c r="A55" s="167"/>
      <c r="B55" s="167"/>
      <c r="C55" s="167"/>
      <c r="D55" s="167"/>
      <c r="E55" s="168">
        <v>223</v>
      </c>
      <c r="F55" s="169">
        <v>0.23712</v>
      </c>
      <c r="G55" s="121">
        <v>0</v>
      </c>
      <c r="H55" s="121">
        <v>0.23712</v>
      </c>
      <c r="I55" s="121">
        <v>648.87231999999995</v>
      </c>
      <c r="J55" s="121">
        <v>15.166049999999998</v>
      </c>
      <c r="K55" s="121">
        <v>664.03836999999999</v>
      </c>
      <c r="L55" s="121">
        <v>2088.2330499999998</v>
      </c>
      <c r="M55" s="121">
        <v>138.78345000000002</v>
      </c>
      <c r="N55" s="121">
        <v>2227.0165000000002</v>
      </c>
      <c r="O55" s="121">
        <v>2891.2919900000002</v>
      </c>
      <c r="P55" s="121">
        <v>20036.197940000002</v>
      </c>
      <c r="Q55" s="121">
        <v>0</v>
      </c>
      <c r="R55" s="170">
        <v>20036.197940000002</v>
      </c>
      <c r="S55" s="7"/>
      <c r="T55" s="7"/>
      <c r="U55" s="7"/>
      <c r="V55" s="7"/>
      <c r="W55" s="7"/>
      <c r="X55" s="7"/>
      <c r="Y55" s="7"/>
      <c r="Z55" s="7"/>
      <c r="AA55" s="7"/>
      <c r="AB55" s="7"/>
    </row>
    <row r="56" spans="1:28" ht="13.5">
      <c r="A56" s="167"/>
      <c r="B56" s="167"/>
      <c r="C56" s="167"/>
      <c r="D56" s="167"/>
      <c r="E56" s="168">
        <v>300</v>
      </c>
      <c r="F56" s="169">
        <v>2.0000000000000001E-4</v>
      </c>
      <c r="G56" s="121">
        <v>0</v>
      </c>
      <c r="H56" s="121">
        <v>2.0000000000000001E-4</v>
      </c>
      <c r="I56" s="121">
        <v>26.112479999999998</v>
      </c>
      <c r="J56" s="121">
        <v>1.9000000000000001E-4</v>
      </c>
      <c r="K56" s="121">
        <v>26.112669999999998</v>
      </c>
      <c r="L56" s="121">
        <v>0</v>
      </c>
      <c r="M56" s="121">
        <v>0</v>
      </c>
      <c r="N56" s="121">
        <v>0</v>
      </c>
      <c r="O56" s="121">
        <v>26.112869999999997</v>
      </c>
      <c r="P56" s="121">
        <v>2368.65771</v>
      </c>
      <c r="Q56" s="121">
        <v>0</v>
      </c>
      <c r="R56" s="170">
        <v>2368.65771</v>
      </c>
      <c r="S56" s="7"/>
      <c r="T56" s="7"/>
      <c r="U56" s="7"/>
      <c r="V56" s="7"/>
      <c r="W56" s="7"/>
      <c r="X56" s="7"/>
      <c r="Y56" s="7"/>
      <c r="Z56" s="7"/>
      <c r="AA56" s="7"/>
      <c r="AB56" s="7"/>
    </row>
    <row r="57" spans="1:28" ht="13.5">
      <c r="A57" s="167"/>
      <c r="B57" s="167"/>
      <c r="C57" s="167"/>
      <c r="D57" s="167"/>
      <c r="E57" s="168">
        <v>398</v>
      </c>
      <c r="F57" s="169">
        <v>1E-3</v>
      </c>
      <c r="G57" s="121">
        <v>0</v>
      </c>
      <c r="H57" s="121">
        <v>1E-3</v>
      </c>
      <c r="I57" s="121">
        <v>6.7601599999999999</v>
      </c>
      <c r="J57" s="121">
        <v>0</v>
      </c>
      <c r="K57" s="121">
        <v>6.7601599999999999</v>
      </c>
      <c r="L57" s="121">
        <v>0</v>
      </c>
      <c r="M57" s="121">
        <v>0</v>
      </c>
      <c r="N57" s="121">
        <v>0</v>
      </c>
      <c r="O57" s="121">
        <v>6.7611600000000003</v>
      </c>
      <c r="P57" s="121">
        <v>1790.8838999999998</v>
      </c>
      <c r="Q57" s="121">
        <v>0</v>
      </c>
      <c r="R57" s="170">
        <v>1790.8838999999998</v>
      </c>
      <c r="S57" s="7"/>
      <c r="T57" s="7"/>
      <c r="U57" s="7"/>
      <c r="V57" s="7"/>
      <c r="W57" s="7"/>
      <c r="X57" s="7"/>
      <c r="Y57" s="7"/>
      <c r="Z57" s="7"/>
      <c r="AA57" s="7"/>
      <c r="AB57" s="7"/>
    </row>
    <row r="58" spans="1:28" ht="13.5">
      <c r="A58" s="167"/>
      <c r="B58" s="167"/>
      <c r="C58" s="167"/>
      <c r="D58" s="163" t="s">
        <v>139</v>
      </c>
      <c r="E58" s="163">
        <v>219</v>
      </c>
      <c r="F58" s="164">
        <v>4.5500000000000002E-3</v>
      </c>
      <c r="G58" s="165">
        <v>0</v>
      </c>
      <c r="H58" s="165">
        <v>4.5500000000000002E-3</v>
      </c>
      <c r="I58" s="165">
        <v>941.47509000000002</v>
      </c>
      <c r="J58" s="165">
        <v>6.2617299999999991</v>
      </c>
      <c r="K58" s="165">
        <v>947.73681999999997</v>
      </c>
      <c r="L58" s="165">
        <v>2782.3505099999998</v>
      </c>
      <c r="M58" s="165">
        <v>0</v>
      </c>
      <c r="N58" s="165">
        <v>2782.3505099999998</v>
      </c>
      <c r="O58" s="165">
        <v>3730.0918799999999</v>
      </c>
      <c r="P58" s="165">
        <v>16050.523230000001</v>
      </c>
      <c r="Q58" s="165">
        <v>0</v>
      </c>
      <c r="R58" s="166">
        <v>16050.523230000001</v>
      </c>
      <c r="S58" s="7"/>
      <c r="T58" s="7"/>
      <c r="U58" s="7"/>
      <c r="V58" s="7"/>
      <c r="W58" s="7"/>
      <c r="X58" s="7"/>
      <c r="Y58" s="7"/>
      <c r="Z58" s="7"/>
      <c r="AA58" s="7"/>
      <c r="AB58" s="7"/>
    </row>
    <row r="59" spans="1:28" ht="13.5">
      <c r="A59" s="167"/>
      <c r="B59" s="167"/>
      <c r="C59" s="167"/>
      <c r="D59" s="167"/>
      <c r="E59" s="168">
        <v>392</v>
      </c>
      <c r="F59" s="169">
        <v>9.9399999999999992E-3</v>
      </c>
      <c r="G59" s="121">
        <v>0</v>
      </c>
      <c r="H59" s="121">
        <v>9.9399999999999992E-3</v>
      </c>
      <c r="I59" s="121">
        <v>3.29921</v>
      </c>
      <c r="J59" s="121">
        <v>0</v>
      </c>
      <c r="K59" s="121">
        <v>3.29921</v>
      </c>
      <c r="L59" s="121">
        <v>0</v>
      </c>
      <c r="M59" s="121">
        <v>0</v>
      </c>
      <c r="N59" s="121">
        <v>0</v>
      </c>
      <c r="O59" s="121">
        <v>3.3091500000000003</v>
      </c>
      <c r="P59" s="121">
        <v>1044.70677</v>
      </c>
      <c r="Q59" s="121">
        <v>0</v>
      </c>
      <c r="R59" s="170">
        <v>1044.70677</v>
      </c>
      <c r="S59" s="7"/>
      <c r="T59" s="7"/>
      <c r="U59" s="7"/>
      <c r="V59" s="7"/>
      <c r="W59" s="7"/>
      <c r="X59" s="7"/>
      <c r="Y59" s="7"/>
      <c r="Z59" s="7"/>
      <c r="AA59" s="7"/>
      <c r="AB59" s="7"/>
    </row>
    <row r="60" spans="1:28" ht="13.5">
      <c r="A60" s="167"/>
      <c r="B60" s="167"/>
      <c r="C60" s="167"/>
      <c r="D60" s="163" t="s">
        <v>140</v>
      </c>
      <c r="E60" s="163">
        <v>39</v>
      </c>
      <c r="F60" s="164">
        <v>1.4599999999999999E-3</v>
      </c>
      <c r="G60" s="165">
        <v>0</v>
      </c>
      <c r="H60" s="165">
        <v>1.4599999999999999E-3</v>
      </c>
      <c r="I60" s="165">
        <v>1107.9516699999999</v>
      </c>
      <c r="J60" s="165">
        <v>202.89680999999999</v>
      </c>
      <c r="K60" s="165">
        <v>1310.8484799999999</v>
      </c>
      <c r="L60" s="165">
        <v>7673.6248499999992</v>
      </c>
      <c r="M60" s="165">
        <v>467.72728000000001</v>
      </c>
      <c r="N60" s="165">
        <v>8141.3521300000002</v>
      </c>
      <c r="O60" s="165">
        <v>9452.2020700000012</v>
      </c>
      <c r="P60" s="165">
        <v>22361.042100000002</v>
      </c>
      <c r="Q60" s="165">
        <v>0</v>
      </c>
      <c r="R60" s="166">
        <v>22361.042100000002</v>
      </c>
      <c r="S60" s="7"/>
      <c r="T60" s="7"/>
      <c r="U60" s="7"/>
      <c r="V60" s="7"/>
      <c r="W60" s="7"/>
      <c r="X60" s="7"/>
      <c r="Y60" s="7"/>
      <c r="Z60" s="7"/>
      <c r="AA60" s="7"/>
      <c r="AB60" s="7"/>
    </row>
    <row r="61" spans="1:28" ht="13.5">
      <c r="A61" s="167"/>
      <c r="B61" s="167"/>
      <c r="C61" s="167"/>
      <c r="D61" s="167"/>
      <c r="E61" s="168">
        <v>73</v>
      </c>
      <c r="F61" s="169">
        <v>1.0869999999999999E-2</v>
      </c>
      <c r="G61" s="121">
        <v>0</v>
      </c>
      <c r="H61" s="121">
        <v>1.0869999999999999E-2</v>
      </c>
      <c r="I61" s="121">
        <v>1289.11886</v>
      </c>
      <c r="J61" s="121">
        <v>14.25285</v>
      </c>
      <c r="K61" s="121">
        <v>1303.3717099999999</v>
      </c>
      <c r="L61" s="121">
        <v>5838.7338099999997</v>
      </c>
      <c r="M61" s="121">
        <v>41.698370000000004</v>
      </c>
      <c r="N61" s="121">
        <v>5880.4321799999998</v>
      </c>
      <c r="O61" s="121">
        <v>7183.8147600000002</v>
      </c>
      <c r="P61" s="121">
        <v>22490.91603</v>
      </c>
      <c r="Q61" s="121">
        <v>0</v>
      </c>
      <c r="R61" s="170">
        <v>22490.91603</v>
      </c>
      <c r="S61" s="7"/>
      <c r="T61" s="7"/>
      <c r="U61" s="7"/>
      <c r="V61" s="7"/>
      <c r="W61" s="7"/>
      <c r="X61" s="7"/>
      <c r="Y61" s="7"/>
      <c r="Z61" s="7"/>
      <c r="AA61" s="7"/>
      <c r="AB61" s="7"/>
    </row>
    <row r="62" spans="1:28" ht="13.5">
      <c r="A62" s="167"/>
      <c r="B62" s="167"/>
      <c r="C62" s="167"/>
      <c r="D62" s="167"/>
      <c r="E62" s="168">
        <v>385</v>
      </c>
      <c r="F62" s="169">
        <v>1.6200000000000001E-3</v>
      </c>
      <c r="G62" s="121">
        <v>0</v>
      </c>
      <c r="H62" s="121">
        <v>1.6200000000000001E-3</v>
      </c>
      <c r="I62" s="121">
        <v>11.14738</v>
      </c>
      <c r="J62" s="121">
        <v>0</v>
      </c>
      <c r="K62" s="121">
        <v>11.14738</v>
      </c>
      <c r="L62" s="121">
        <v>0</v>
      </c>
      <c r="M62" s="121">
        <v>0</v>
      </c>
      <c r="N62" s="121">
        <v>0</v>
      </c>
      <c r="O62" s="121">
        <v>11.148999999999999</v>
      </c>
      <c r="P62" s="121">
        <v>1659.7480500000001</v>
      </c>
      <c r="Q62" s="121">
        <v>0</v>
      </c>
      <c r="R62" s="170">
        <v>1659.7480500000001</v>
      </c>
      <c r="S62" s="7"/>
      <c r="T62" s="7"/>
      <c r="U62" s="7"/>
      <c r="V62" s="7"/>
      <c r="W62" s="7"/>
      <c r="X62" s="7"/>
      <c r="Y62" s="7"/>
      <c r="Z62" s="7"/>
      <c r="AA62" s="7"/>
      <c r="AB62" s="7"/>
    </row>
    <row r="63" spans="1:28" ht="13.5">
      <c r="A63" s="167"/>
      <c r="B63" s="167"/>
      <c r="C63" s="167"/>
      <c r="D63" s="163" t="s">
        <v>141</v>
      </c>
      <c r="E63" s="163">
        <v>72</v>
      </c>
      <c r="F63" s="164">
        <v>1.22725</v>
      </c>
      <c r="G63" s="165">
        <v>0</v>
      </c>
      <c r="H63" s="165">
        <v>1.22725</v>
      </c>
      <c r="I63" s="165">
        <v>2382.7917599999996</v>
      </c>
      <c r="J63" s="165">
        <v>392.06358</v>
      </c>
      <c r="K63" s="165">
        <v>2774.8553400000001</v>
      </c>
      <c r="L63" s="165">
        <v>25783.887699999999</v>
      </c>
      <c r="M63" s="165">
        <v>2209.4614799999999</v>
      </c>
      <c r="N63" s="165">
        <v>27993.349180000001</v>
      </c>
      <c r="O63" s="165">
        <v>30769.431769999999</v>
      </c>
      <c r="P63" s="165">
        <v>20463.131450000001</v>
      </c>
      <c r="Q63" s="165">
        <v>0</v>
      </c>
      <c r="R63" s="166">
        <v>20463.131450000001</v>
      </c>
      <c r="S63" s="7"/>
      <c r="T63" s="7"/>
      <c r="U63" s="7"/>
      <c r="V63" s="7"/>
      <c r="W63" s="7"/>
      <c r="X63" s="7"/>
      <c r="Y63" s="7"/>
      <c r="Z63" s="7"/>
      <c r="AA63" s="7"/>
      <c r="AB63" s="7"/>
    </row>
    <row r="64" spans="1:28" ht="13.5">
      <c r="A64" s="167"/>
      <c r="B64" s="167"/>
      <c r="C64" s="167"/>
      <c r="D64" s="163" t="s">
        <v>142</v>
      </c>
      <c r="E64" s="163">
        <v>388</v>
      </c>
      <c r="F64" s="164">
        <v>9.9690000000000001E-2</v>
      </c>
      <c r="G64" s="165">
        <v>0</v>
      </c>
      <c r="H64" s="165">
        <v>9.9690000000000001E-2</v>
      </c>
      <c r="I64" s="165">
        <v>1221.68632</v>
      </c>
      <c r="J64" s="165">
        <v>138.01782999999998</v>
      </c>
      <c r="K64" s="165">
        <v>1359.7041499999998</v>
      </c>
      <c r="L64" s="165">
        <v>1569.7201</v>
      </c>
      <c r="M64" s="165">
        <v>17.992439999999998</v>
      </c>
      <c r="N64" s="165">
        <v>1587.71254</v>
      </c>
      <c r="O64" s="165">
        <v>2947.51638</v>
      </c>
      <c r="P64" s="165">
        <v>10599.61859</v>
      </c>
      <c r="Q64" s="165">
        <v>0</v>
      </c>
      <c r="R64" s="166">
        <v>10599.61859</v>
      </c>
      <c r="S64" s="7"/>
      <c r="T64" s="7"/>
      <c r="U64" s="7"/>
      <c r="V64" s="7"/>
      <c r="W64" s="7"/>
      <c r="X64" s="7"/>
      <c r="Y64" s="7"/>
      <c r="Z64" s="7"/>
      <c r="AA64" s="7"/>
      <c r="AB64" s="7"/>
    </row>
    <row r="65" spans="1:28" ht="13.5">
      <c r="A65" s="167"/>
      <c r="B65" s="167"/>
      <c r="C65" s="167"/>
      <c r="D65" s="163" t="s">
        <v>16</v>
      </c>
      <c r="E65" s="163">
        <v>2</v>
      </c>
      <c r="F65" s="164">
        <v>7.2939999999999991E-2</v>
      </c>
      <c r="G65" s="165">
        <v>0</v>
      </c>
      <c r="H65" s="165">
        <v>7.2939999999999991E-2</v>
      </c>
      <c r="I65" s="165">
        <v>2240.7730200000001</v>
      </c>
      <c r="J65" s="165">
        <v>195.72748000000001</v>
      </c>
      <c r="K65" s="165">
        <v>2436.5005000000001</v>
      </c>
      <c r="L65" s="165">
        <v>27756.271379999998</v>
      </c>
      <c r="M65" s="165">
        <v>2927.7244500000002</v>
      </c>
      <c r="N65" s="165">
        <v>30683.99583</v>
      </c>
      <c r="O65" s="165">
        <v>33120.56927</v>
      </c>
      <c r="P65" s="165">
        <v>25428.981500000002</v>
      </c>
      <c r="Q65" s="165">
        <v>0</v>
      </c>
      <c r="R65" s="166">
        <v>25428.981500000002</v>
      </c>
      <c r="S65" s="7"/>
      <c r="T65" s="7"/>
      <c r="U65" s="7"/>
      <c r="V65" s="7"/>
      <c r="W65" s="7"/>
      <c r="X65" s="7"/>
      <c r="Y65" s="7"/>
      <c r="Z65" s="7"/>
      <c r="AA65" s="7"/>
      <c r="AB65" s="7"/>
    </row>
    <row r="66" spans="1:28" ht="13.5">
      <c r="A66" s="167"/>
      <c r="B66" s="167"/>
      <c r="C66" s="167"/>
      <c r="D66" s="167"/>
      <c r="E66" s="168">
        <v>382</v>
      </c>
      <c r="F66" s="169">
        <v>2.0000000000000001E-4</v>
      </c>
      <c r="G66" s="121">
        <v>0</v>
      </c>
      <c r="H66" s="121">
        <v>2.0000000000000001E-4</v>
      </c>
      <c r="I66" s="121">
        <v>10.859360000000001</v>
      </c>
      <c r="J66" s="121">
        <v>0</v>
      </c>
      <c r="K66" s="121">
        <v>10.859360000000001</v>
      </c>
      <c r="L66" s="121">
        <v>0</v>
      </c>
      <c r="M66" s="121">
        <v>0</v>
      </c>
      <c r="N66" s="121">
        <v>0</v>
      </c>
      <c r="O66" s="121">
        <v>10.85956</v>
      </c>
      <c r="P66" s="121">
        <v>1999.7675900000002</v>
      </c>
      <c r="Q66" s="121">
        <v>0</v>
      </c>
      <c r="R66" s="170">
        <v>1999.7675900000002</v>
      </c>
      <c r="S66" s="7"/>
      <c r="T66" s="7"/>
      <c r="U66" s="7"/>
      <c r="V66" s="7"/>
      <c r="W66" s="7"/>
      <c r="X66" s="7"/>
      <c r="Y66" s="7"/>
      <c r="Z66" s="7"/>
      <c r="AA66" s="7"/>
      <c r="AB66" s="7"/>
    </row>
    <row r="67" spans="1:28" ht="13.5">
      <c r="A67" s="167"/>
      <c r="B67" s="167"/>
      <c r="C67" s="167"/>
      <c r="D67" s="163" t="s">
        <v>143</v>
      </c>
      <c r="E67" s="163">
        <v>228</v>
      </c>
      <c r="F67" s="164">
        <v>0.61104999999999998</v>
      </c>
      <c r="G67" s="165">
        <v>0</v>
      </c>
      <c r="H67" s="165">
        <v>0.61104999999999998</v>
      </c>
      <c r="I67" s="165">
        <v>1101.85358</v>
      </c>
      <c r="J67" s="165">
        <v>72.936109999999999</v>
      </c>
      <c r="K67" s="165">
        <v>1174.7896899999998</v>
      </c>
      <c r="L67" s="165">
        <v>5534.1574000000001</v>
      </c>
      <c r="M67" s="165">
        <v>74.861149999999995</v>
      </c>
      <c r="N67" s="165">
        <v>5609.0185499999998</v>
      </c>
      <c r="O67" s="165">
        <v>6784.4192899999998</v>
      </c>
      <c r="P67" s="165">
        <v>28177.411479999999</v>
      </c>
      <c r="Q67" s="165">
        <v>0</v>
      </c>
      <c r="R67" s="166">
        <v>28177.411479999999</v>
      </c>
      <c r="S67" s="7"/>
      <c r="T67" s="7"/>
      <c r="U67" s="7"/>
      <c r="V67" s="7"/>
      <c r="W67" s="7"/>
      <c r="X67" s="7"/>
      <c r="Y67" s="7"/>
      <c r="Z67" s="7"/>
      <c r="AA67" s="7"/>
      <c r="AB67" s="7"/>
    </row>
    <row r="68" spans="1:28" ht="13.5">
      <c r="A68" s="167"/>
      <c r="B68" s="167"/>
      <c r="C68" s="167"/>
      <c r="D68" s="163" t="s">
        <v>144</v>
      </c>
      <c r="E68" s="163">
        <v>38</v>
      </c>
      <c r="F68" s="164">
        <v>5.8999999999999992E-4</v>
      </c>
      <c r="G68" s="165">
        <v>0</v>
      </c>
      <c r="H68" s="165">
        <v>5.8999999999999992E-4</v>
      </c>
      <c r="I68" s="165">
        <v>1225.23119</v>
      </c>
      <c r="J68" s="165">
        <v>146.67095</v>
      </c>
      <c r="K68" s="165">
        <v>1371.9021399999999</v>
      </c>
      <c r="L68" s="165">
        <v>9448.5726500000001</v>
      </c>
      <c r="M68" s="165">
        <v>70.864310000000003</v>
      </c>
      <c r="N68" s="165">
        <v>9519.4369600000009</v>
      </c>
      <c r="O68" s="165">
        <v>10891.339689999999</v>
      </c>
      <c r="P68" s="165">
        <v>18320.643889999999</v>
      </c>
      <c r="Q68" s="165">
        <v>0</v>
      </c>
      <c r="R68" s="166">
        <v>18320.643889999999</v>
      </c>
      <c r="S68" s="7"/>
      <c r="T68" s="7"/>
      <c r="U68" s="7"/>
      <c r="V68" s="7"/>
      <c r="W68" s="7"/>
      <c r="X68" s="7"/>
      <c r="Y68" s="7"/>
      <c r="Z68" s="7"/>
      <c r="AA68" s="7"/>
      <c r="AB68" s="7"/>
    </row>
    <row r="69" spans="1:28" ht="13.5">
      <c r="A69" s="167"/>
      <c r="B69" s="167"/>
      <c r="C69" s="167"/>
      <c r="D69" s="163" t="s">
        <v>145</v>
      </c>
      <c r="E69" s="163">
        <v>227</v>
      </c>
      <c r="F69" s="164">
        <v>1.41E-3</v>
      </c>
      <c r="G69" s="165">
        <v>0</v>
      </c>
      <c r="H69" s="165">
        <v>1.41E-3</v>
      </c>
      <c r="I69" s="165">
        <v>649.84997999999996</v>
      </c>
      <c r="J69" s="165">
        <v>9.5623700000000014</v>
      </c>
      <c r="K69" s="165">
        <v>659.41234999999995</v>
      </c>
      <c r="L69" s="165">
        <v>1664.0253799999998</v>
      </c>
      <c r="M69" s="165">
        <v>0</v>
      </c>
      <c r="N69" s="165">
        <v>1664.0253799999998</v>
      </c>
      <c r="O69" s="165">
        <v>2323.43914</v>
      </c>
      <c r="P69" s="165">
        <v>17679.773499999999</v>
      </c>
      <c r="Q69" s="165">
        <v>0</v>
      </c>
      <c r="R69" s="166">
        <v>17679.773499999999</v>
      </c>
      <c r="S69" s="7"/>
      <c r="T69" s="7"/>
      <c r="U69" s="7"/>
      <c r="V69" s="7"/>
      <c r="W69" s="7"/>
      <c r="X69" s="7"/>
      <c r="Y69" s="7"/>
      <c r="Z69" s="7"/>
      <c r="AA69" s="7"/>
      <c r="AB69" s="7"/>
    </row>
    <row r="70" spans="1:28" ht="13.5">
      <c r="A70" s="167"/>
      <c r="B70" s="167"/>
      <c r="C70" s="167"/>
      <c r="D70" s="163" t="s">
        <v>146</v>
      </c>
      <c r="E70" s="163">
        <v>4</v>
      </c>
      <c r="F70" s="164">
        <v>1.304E-2</v>
      </c>
      <c r="G70" s="165">
        <v>0</v>
      </c>
      <c r="H70" s="165">
        <v>1.304E-2</v>
      </c>
      <c r="I70" s="165">
        <v>2916.59764</v>
      </c>
      <c r="J70" s="165">
        <v>262.03282000000002</v>
      </c>
      <c r="K70" s="165">
        <v>3178.6304599999999</v>
      </c>
      <c r="L70" s="165">
        <v>47646.606</v>
      </c>
      <c r="M70" s="165">
        <v>4587.9089899999999</v>
      </c>
      <c r="N70" s="165">
        <v>52234.514990000003</v>
      </c>
      <c r="O70" s="165">
        <v>55413.158490000002</v>
      </c>
      <c r="P70" s="165">
        <v>102352.80209</v>
      </c>
      <c r="Q70" s="165">
        <v>0</v>
      </c>
      <c r="R70" s="166">
        <v>102352.80209</v>
      </c>
      <c r="S70" s="7"/>
      <c r="T70" s="7"/>
      <c r="U70" s="7"/>
      <c r="V70" s="7"/>
      <c r="W70" s="7"/>
      <c r="X70" s="7"/>
      <c r="Y70" s="7"/>
      <c r="Z70" s="7"/>
      <c r="AA70" s="7"/>
      <c r="AB70" s="7"/>
    </row>
    <row r="71" spans="1:28" ht="13.5">
      <c r="A71" s="167"/>
      <c r="B71" s="167"/>
      <c r="C71" s="167"/>
      <c r="D71" s="163" t="s">
        <v>147</v>
      </c>
      <c r="E71" s="163">
        <v>213</v>
      </c>
      <c r="F71" s="164">
        <v>0.4511</v>
      </c>
      <c r="G71" s="165">
        <v>0</v>
      </c>
      <c r="H71" s="165">
        <v>0.4511</v>
      </c>
      <c r="I71" s="165">
        <v>1479.30799</v>
      </c>
      <c r="J71" s="165">
        <v>96.238280000000003</v>
      </c>
      <c r="K71" s="165">
        <v>1575.54627</v>
      </c>
      <c r="L71" s="165">
        <v>5987.5746600000002</v>
      </c>
      <c r="M71" s="165">
        <v>253.88285999999999</v>
      </c>
      <c r="N71" s="165">
        <v>6241.4575199999999</v>
      </c>
      <c r="O71" s="165">
        <v>7817.45489</v>
      </c>
      <c r="P71" s="165">
        <v>39028.710610000002</v>
      </c>
      <c r="Q71" s="165">
        <v>0</v>
      </c>
      <c r="R71" s="166">
        <v>39028.710610000002</v>
      </c>
      <c r="S71" s="7"/>
      <c r="T71" s="7"/>
      <c r="U71" s="7"/>
      <c r="V71" s="7"/>
      <c r="W71" s="7"/>
      <c r="X71" s="7"/>
      <c r="Y71" s="7"/>
      <c r="Z71" s="7"/>
      <c r="AA71" s="7"/>
      <c r="AB71" s="7"/>
    </row>
    <row r="72" spans="1:28" ht="13.5">
      <c r="A72" s="167"/>
      <c r="B72" s="167"/>
      <c r="C72" s="167"/>
      <c r="D72" s="167"/>
      <c r="E72" s="168">
        <v>397</v>
      </c>
      <c r="F72" s="169">
        <v>0</v>
      </c>
      <c r="G72" s="121">
        <v>0</v>
      </c>
      <c r="H72" s="121">
        <v>0</v>
      </c>
      <c r="I72" s="121">
        <v>9.7798400000000001</v>
      </c>
      <c r="J72" s="121">
        <v>0</v>
      </c>
      <c r="K72" s="121">
        <v>9.7798400000000001</v>
      </c>
      <c r="L72" s="121">
        <v>0</v>
      </c>
      <c r="M72" s="121">
        <v>0</v>
      </c>
      <c r="N72" s="121">
        <v>0</v>
      </c>
      <c r="O72" s="121">
        <v>9.7798400000000001</v>
      </c>
      <c r="P72" s="121">
        <v>901.86059</v>
      </c>
      <c r="Q72" s="121">
        <v>0</v>
      </c>
      <c r="R72" s="170">
        <v>901.86059</v>
      </c>
      <c r="S72" s="7"/>
      <c r="T72" s="7"/>
      <c r="U72" s="7"/>
      <c r="V72" s="7"/>
      <c r="W72" s="7"/>
      <c r="X72" s="7"/>
      <c r="Y72" s="7"/>
      <c r="Z72" s="7"/>
      <c r="AA72" s="7"/>
      <c r="AB72" s="7"/>
    </row>
    <row r="73" spans="1:28" ht="13.5">
      <c r="A73" s="167"/>
      <c r="B73" s="167"/>
      <c r="C73" s="167"/>
      <c r="D73" s="163" t="s">
        <v>148</v>
      </c>
      <c r="E73" s="163">
        <v>71</v>
      </c>
      <c r="F73" s="164">
        <v>1.8503000000000001</v>
      </c>
      <c r="G73" s="165">
        <v>0</v>
      </c>
      <c r="H73" s="165">
        <v>1.8503000000000001</v>
      </c>
      <c r="I73" s="165">
        <v>4007.3467599999999</v>
      </c>
      <c r="J73" s="165">
        <v>407.613</v>
      </c>
      <c r="K73" s="165">
        <v>4414.9597599999997</v>
      </c>
      <c r="L73" s="165">
        <v>60461.778539999999</v>
      </c>
      <c r="M73" s="165">
        <v>3596.2604999999999</v>
      </c>
      <c r="N73" s="165">
        <v>64058.039039999996</v>
      </c>
      <c r="O73" s="165">
        <v>68474.849099999992</v>
      </c>
      <c r="P73" s="165">
        <v>29596.48141</v>
      </c>
      <c r="Q73" s="165">
        <v>0</v>
      </c>
      <c r="R73" s="166">
        <v>29596.48141</v>
      </c>
      <c r="S73" s="7"/>
      <c r="T73" s="7"/>
      <c r="U73" s="7"/>
      <c r="V73" s="7"/>
      <c r="W73" s="7"/>
      <c r="X73" s="7"/>
      <c r="Y73" s="7"/>
      <c r="Z73" s="7"/>
      <c r="AA73" s="7"/>
      <c r="AB73" s="7"/>
    </row>
    <row r="74" spans="1:28" ht="13.5">
      <c r="A74" s="167"/>
      <c r="B74" s="167"/>
      <c r="C74" s="167"/>
      <c r="D74" s="163" t="s">
        <v>149</v>
      </c>
      <c r="E74" s="163">
        <v>1</v>
      </c>
      <c r="F74" s="164">
        <v>1136.89357</v>
      </c>
      <c r="G74" s="165">
        <v>51.498290000000004</v>
      </c>
      <c r="H74" s="165">
        <v>1188.3918600000002</v>
      </c>
      <c r="I74" s="165">
        <v>22377.54349</v>
      </c>
      <c r="J74" s="165">
        <v>5489.8823200000006</v>
      </c>
      <c r="K74" s="165">
        <v>27867.425809999997</v>
      </c>
      <c r="L74" s="165">
        <v>652071.83788000001</v>
      </c>
      <c r="M74" s="165">
        <v>16102.884249999999</v>
      </c>
      <c r="N74" s="165">
        <v>668174.72213000001</v>
      </c>
      <c r="O74" s="165">
        <v>697230.53979999991</v>
      </c>
      <c r="P74" s="165">
        <v>292138.70575000002</v>
      </c>
      <c r="Q74" s="165">
        <v>293.91037</v>
      </c>
      <c r="R74" s="166">
        <v>292432.61612000002</v>
      </c>
      <c r="S74" s="7"/>
      <c r="T74" s="7"/>
      <c r="U74" s="7"/>
      <c r="V74" s="7"/>
      <c r="W74" s="7"/>
      <c r="X74" s="7"/>
      <c r="Y74" s="7"/>
      <c r="Z74" s="7"/>
      <c r="AA74" s="7"/>
      <c r="AB74" s="7"/>
    </row>
    <row r="75" spans="1:28" ht="13.5">
      <c r="A75" s="167"/>
      <c r="B75" s="167"/>
      <c r="C75" s="167"/>
      <c r="D75" s="167"/>
      <c r="E75" s="168">
        <v>320</v>
      </c>
      <c r="F75" s="169">
        <v>5.5000000000000003E-4</v>
      </c>
      <c r="G75" s="121">
        <v>0</v>
      </c>
      <c r="H75" s="121">
        <v>5.5000000000000003E-4</v>
      </c>
      <c r="I75" s="121">
        <v>28.07281</v>
      </c>
      <c r="J75" s="121">
        <v>0</v>
      </c>
      <c r="K75" s="121">
        <v>28.07281</v>
      </c>
      <c r="L75" s="121">
        <v>0</v>
      </c>
      <c r="M75" s="121">
        <v>0</v>
      </c>
      <c r="N75" s="121">
        <v>0</v>
      </c>
      <c r="O75" s="121">
        <v>28.073360000000001</v>
      </c>
      <c r="P75" s="121">
        <v>1661.82122</v>
      </c>
      <c r="Q75" s="121">
        <v>0</v>
      </c>
      <c r="R75" s="170">
        <v>1661.82122</v>
      </c>
      <c r="S75" s="7"/>
      <c r="T75" s="7"/>
      <c r="U75" s="7"/>
      <c r="V75" s="7"/>
      <c r="W75" s="7"/>
      <c r="X75" s="7"/>
      <c r="Y75" s="7"/>
      <c r="Z75" s="7"/>
      <c r="AA75" s="7"/>
      <c r="AB75" s="7"/>
    </row>
    <row r="76" spans="1:28" ht="13.5">
      <c r="A76" s="167"/>
      <c r="B76" s="167"/>
      <c r="C76" s="167"/>
      <c r="D76" s="163" t="s">
        <v>150</v>
      </c>
      <c r="E76" s="163">
        <v>44</v>
      </c>
      <c r="F76" s="164">
        <v>9.5999999999999992E-4</v>
      </c>
      <c r="G76" s="165">
        <v>0</v>
      </c>
      <c r="H76" s="165">
        <v>9.5999999999999992E-4</v>
      </c>
      <c r="I76" s="165">
        <v>1782.6481799999999</v>
      </c>
      <c r="J76" s="165">
        <v>693.48873000000003</v>
      </c>
      <c r="K76" s="165">
        <v>2476.1369100000002</v>
      </c>
      <c r="L76" s="165">
        <v>12348.44182</v>
      </c>
      <c r="M76" s="165">
        <v>694.39771999999994</v>
      </c>
      <c r="N76" s="165">
        <v>13042.839539999999</v>
      </c>
      <c r="O76" s="165">
        <v>15518.97741</v>
      </c>
      <c r="P76" s="165">
        <v>27754.15494</v>
      </c>
      <c r="Q76" s="165">
        <v>0</v>
      </c>
      <c r="R76" s="166">
        <v>27754.15494</v>
      </c>
      <c r="S76" s="7"/>
      <c r="T76" s="7"/>
      <c r="U76" s="7"/>
      <c r="V76" s="7"/>
      <c r="W76" s="7"/>
      <c r="X76" s="7"/>
      <c r="Y76" s="7"/>
      <c r="Z76" s="7"/>
      <c r="AA76" s="7"/>
      <c r="AB76" s="7"/>
    </row>
    <row r="77" spans="1:28" ht="13.5">
      <c r="A77" s="167"/>
      <c r="B77" s="167"/>
      <c r="C77" s="167"/>
      <c r="D77" s="167"/>
      <c r="E77" s="168">
        <v>222</v>
      </c>
      <c r="F77" s="169">
        <v>4.0659999999999995E-2</v>
      </c>
      <c r="G77" s="121">
        <v>0</v>
      </c>
      <c r="H77" s="121">
        <v>4.0659999999999995E-2</v>
      </c>
      <c r="I77" s="121">
        <v>1435.64876</v>
      </c>
      <c r="J77" s="121">
        <v>75.75676</v>
      </c>
      <c r="K77" s="121">
        <v>1511.40552</v>
      </c>
      <c r="L77" s="121">
        <v>4713.0215399999997</v>
      </c>
      <c r="M77" s="121">
        <v>377.89044999999999</v>
      </c>
      <c r="N77" s="121">
        <v>5090.9119900000005</v>
      </c>
      <c r="O77" s="121">
        <v>6602.3581699999995</v>
      </c>
      <c r="P77" s="121">
        <v>34736.442259999996</v>
      </c>
      <c r="Q77" s="121">
        <v>0</v>
      </c>
      <c r="R77" s="170">
        <v>34736.442259999996</v>
      </c>
      <c r="S77" s="7"/>
      <c r="T77" s="7"/>
      <c r="U77" s="7"/>
      <c r="V77" s="7"/>
      <c r="W77" s="7"/>
      <c r="X77" s="7"/>
      <c r="Y77" s="7"/>
      <c r="Z77" s="7"/>
      <c r="AA77" s="7"/>
      <c r="AB77" s="7"/>
    </row>
    <row r="78" spans="1:28" ht="13.5">
      <c r="A78" s="167"/>
      <c r="B78" s="167"/>
      <c r="C78" s="167"/>
      <c r="D78" s="167"/>
      <c r="E78" s="168">
        <v>334</v>
      </c>
      <c r="F78" s="169">
        <v>3.1730000000000001E-2</v>
      </c>
      <c r="G78" s="121">
        <v>0</v>
      </c>
      <c r="H78" s="121">
        <v>3.1730000000000001E-2</v>
      </c>
      <c r="I78" s="121">
        <v>46.619529999999997</v>
      </c>
      <c r="J78" s="121">
        <v>0</v>
      </c>
      <c r="K78" s="121">
        <v>46.619529999999997</v>
      </c>
      <c r="L78" s="121">
        <v>0</v>
      </c>
      <c r="M78" s="121">
        <v>0</v>
      </c>
      <c r="N78" s="121">
        <v>0</v>
      </c>
      <c r="O78" s="121">
        <v>46.651260000000001</v>
      </c>
      <c r="P78" s="121">
        <v>2256.9829100000002</v>
      </c>
      <c r="Q78" s="121">
        <v>0</v>
      </c>
      <c r="R78" s="170">
        <v>2256.9829100000002</v>
      </c>
      <c r="S78" s="7"/>
      <c r="T78" s="7"/>
      <c r="U78" s="7"/>
      <c r="V78" s="7"/>
      <c r="W78" s="7"/>
      <c r="X78" s="7"/>
      <c r="Y78" s="7"/>
      <c r="Z78" s="7"/>
      <c r="AA78" s="7"/>
      <c r="AB78" s="7"/>
    </row>
    <row r="79" spans="1:28" ht="13.5">
      <c r="A79" s="167"/>
      <c r="B79" s="167"/>
      <c r="C79" s="167"/>
      <c r="D79" s="167"/>
      <c r="E79" s="168">
        <v>348</v>
      </c>
      <c r="F79" s="169">
        <v>2.0000000000000001E-4</v>
      </c>
      <c r="G79" s="121">
        <v>0</v>
      </c>
      <c r="H79" s="121">
        <v>2.0000000000000001E-4</v>
      </c>
      <c r="I79" s="121">
        <v>35.657429999999998</v>
      </c>
      <c r="J79" s="121">
        <v>0</v>
      </c>
      <c r="K79" s="121">
        <v>35.657429999999998</v>
      </c>
      <c r="L79" s="121">
        <v>0</v>
      </c>
      <c r="M79" s="121">
        <v>0</v>
      </c>
      <c r="N79" s="121">
        <v>0</v>
      </c>
      <c r="O79" s="121">
        <v>35.657629999999997</v>
      </c>
      <c r="P79" s="121">
        <v>2278.8182299999999</v>
      </c>
      <c r="Q79" s="121">
        <v>0</v>
      </c>
      <c r="R79" s="170">
        <v>2278.8182299999999</v>
      </c>
      <c r="S79" s="7"/>
      <c r="T79" s="7"/>
      <c r="U79" s="7"/>
      <c r="V79" s="7"/>
      <c r="W79" s="7"/>
      <c r="X79" s="7"/>
      <c r="Y79" s="7"/>
      <c r="Z79" s="7"/>
      <c r="AA79" s="7"/>
      <c r="AB79" s="7"/>
    </row>
    <row r="80" spans="1:28" ht="13.5">
      <c r="A80" s="167"/>
      <c r="B80" s="167"/>
      <c r="C80" s="167"/>
      <c r="D80" s="163" t="s">
        <v>151</v>
      </c>
      <c r="E80" s="163">
        <v>27</v>
      </c>
      <c r="F80" s="164">
        <v>1.175E-2</v>
      </c>
      <c r="G80" s="165">
        <v>0</v>
      </c>
      <c r="H80" s="165">
        <v>1.175E-2</v>
      </c>
      <c r="I80" s="165">
        <v>1096.3325400000001</v>
      </c>
      <c r="J80" s="165">
        <v>201.34092999999999</v>
      </c>
      <c r="K80" s="165">
        <v>1297.67347</v>
      </c>
      <c r="L80" s="165">
        <v>5488.4098300000005</v>
      </c>
      <c r="M80" s="165">
        <v>214.43984</v>
      </c>
      <c r="N80" s="165">
        <v>5702.8496699999996</v>
      </c>
      <c r="O80" s="165">
        <v>7000.5348899999999</v>
      </c>
      <c r="P80" s="165">
        <v>16225.352289999999</v>
      </c>
      <c r="Q80" s="165">
        <v>0</v>
      </c>
      <c r="R80" s="166">
        <v>16225.352289999999</v>
      </c>
      <c r="S80" s="7"/>
      <c r="T80" s="7"/>
      <c r="U80" s="7"/>
      <c r="V80" s="7"/>
      <c r="W80" s="7"/>
      <c r="X80" s="7"/>
      <c r="Y80" s="7"/>
      <c r="Z80" s="7"/>
      <c r="AA80" s="7"/>
      <c r="AB80" s="7"/>
    </row>
    <row r="81" spans="1:28" ht="13.5">
      <c r="A81" s="167"/>
      <c r="B81" s="167"/>
      <c r="C81" s="167"/>
      <c r="D81" s="167"/>
      <c r="E81" s="168">
        <v>161</v>
      </c>
      <c r="F81" s="169">
        <v>5.3969999999999997E-2</v>
      </c>
      <c r="G81" s="121">
        <v>0</v>
      </c>
      <c r="H81" s="121">
        <v>5.3969999999999997E-2</v>
      </c>
      <c r="I81" s="121">
        <v>1597.14032</v>
      </c>
      <c r="J81" s="121">
        <v>80.280749999999998</v>
      </c>
      <c r="K81" s="121">
        <v>1677.4210700000001</v>
      </c>
      <c r="L81" s="121">
        <v>5276.3931900000007</v>
      </c>
      <c r="M81" s="121">
        <v>606.33646999999996</v>
      </c>
      <c r="N81" s="121">
        <v>5882.72966</v>
      </c>
      <c r="O81" s="121">
        <v>7560.2047000000002</v>
      </c>
      <c r="P81" s="121">
        <v>26886.385059999997</v>
      </c>
      <c r="Q81" s="121">
        <v>0</v>
      </c>
      <c r="R81" s="170">
        <v>26886.385059999997</v>
      </c>
      <c r="S81" s="7"/>
      <c r="T81" s="7"/>
      <c r="U81" s="7"/>
      <c r="V81" s="7"/>
      <c r="W81" s="7"/>
      <c r="X81" s="7"/>
      <c r="Y81" s="7"/>
      <c r="Z81" s="7"/>
      <c r="AA81" s="7"/>
      <c r="AB81" s="7"/>
    </row>
    <row r="82" spans="1:28" ht="13.5">
      <c r="A82" s="167"/>
      <c r="B82" s="167"/>
      <c r="C82" s="167"/>
      <c r="D82" s="167"/>
      <c r="E82" s="168">
        <v>322</v>
      </c>
      <c r="F82" s="169">
        <v>1.5400000000000001E-3</v>
      </c>
      <c r="G82" s="121">
        <v>0</v>
      </c>
      <c r="H82" s="121">
        <v>1.5400000000000001E-3</v>
      </c>
      <c r="I82" s="121">
        <v>24.738330000000001</v>
      </c>
      <c r="J82" s="121">
        <v>7.7579999999999996E-2</v>
      </c>
      <c r="K82" s="121">
        <v>24.815909999999999</v>
      </c>
      <c r="L82" s="121">
        <v>0</v>
      </c>
      <c r="M82" s="121">
        <v>0</v>
      </c>
      <c r="N82" s="121">
        <v>0</v>
      </c>
      <c r="O82" s="121">
        <v>24.817450000000001</v>
      </c>
      <c r="P82" s="121">
        <v>1818.8800200000001</v>
      </c>
      <c r="Q82" s="121">
        <v>0</v>
      </c>
      <c r="R82" s="170">
        <v>1818.8800200000001</v>
      </c>
      <c r="S82" s="7"/>
      <c r="T82" s="7"/>
      <c r="U82" s="7"/>
      <c r="V82" s="7"/>
      <c r="W82" s="7"/>
      <c r="X82" s="7"/>
      <c r="Y82" s="7"/>
      <c r="Z82" s="7"/>
      <c r="AA82" s="7"/>
      <c r="AB82" s="7"/>
    </row>
    <row r="83" spans="1:28" ht="13.5">
      <c r="A83" s="167"/>
      <c r="B83" s="167"/>
      <c r="C83" s="167"/>
      <c r="D83" s="167"/>
      <c r="E83" s="168">
        <v>346</v>
      </c>
      <c r="F83" s="169">
        <v>2.9739999999999999E-2</v>
      </c>
      <c r="G83" s="121">
        <v>0</v>
      </c>
      <c r="H83" s="121">
        <v>2.9739999999999999E-2</v>
      </c>
      <c r="I83" s="121">
        <v>13.090450000000001</v>
      </c>
      <c r="J83" s="121">
        <v>0</v>
      </c>
      <c r="K83" s="121">
        <v>13.090450000000001</v>
      </c>
      <c r="L83" s="121">
        <v>0</v>
      </c>
      <c r="M83" s="121">
        <v>0</v>
      </c>
      <c r="N83" s="121">
        <v>0</v>
      </c>
      <c r="O83" s="121">
        <v>13.120190000000001</v>
      </c>
      <c r="P83" s="121">
        <v>1379.75532</v>
      </c>
      <c r="Q83" s="121">
        <v>0</v>
      </c>
      <c r="R83" s="170">
        <v>1379.75532</v>
      </c>
      <c r="S83" s="7"/>
      <c r="T83" s="7"/>
      <c r="U83" s="7"/>
      <c r="V83" s="7"/>
      <c r="W83" s="7"/>
      <c r="X83" s="7"/>
      <c r="Y83" s="7"/>
      <c r="Z83" s="7"/>
      <c r="AA83" s="7"/>
      <c r="AB83" s="7"/>
    </row>
    <row r="84" spans="1:28" ht="13.5">
      <c r="A84" s="167"/>
      <c r="B84" s="167"/>
      <c r="C84" s="167"/>
      <c r="D84" s="163" t="s">
        <v>152</v>
      </c>
      <c r="E84" s="163">
        <v>36</v>
      </c>
      <c r="F84" s="164">
        <v>1.274E-2</v>
      </c>
      <c r="G84" s="165">
        <v>0</v>
      </c>
      <c r="H84" s="165">
        <v>1.274E-2</v>
      </c>
      <c r="I84" s="165">
        <v>1437.23154</v>
      </c>
      <c r="J84" s="165">
        <v>144.30427</v>
      </c>
      <c r="K84" s="165">
        <v>1581.5358100000001</v>
      </c>
      <c r="L84" s="165">
        <v>6256.4661399999995</v>
      </c>
      <c r="M84" s="165">
        <v>536.4286800000001</v>
      </c>
      <c r="N84" s="165">
        <v>6792.8948200000004</v>
      </c>
      <c r="O84" s="165">
        <v>8374.4433700000009</v>
      </c>
      <c r="P84" s="165">
        <v>21427.648209999999</v>
      </c>
      <c r="Q84" s="165">
        <v>0</v>
      </c>
      <c r="R84" s="166">
        <v>21427.648209999999</v>
      </c>
      <c r="S84" s="7"/>
      <c r="T84" s="7"/>
      <c r="U84" s="7"/>
      <c r="V84" s="7"/>
      <c r="W84" s="7"/>
      <c r="X84" s="7"/>
      <c r="Y84" s="7"/>
      <c r="Z84" s="7"/>
      <c r="AA84" s="7"/>
      <c r="AB84" s="7"/>
    </row>
    <row r="85" spans="1:28" ht="13.5">
      <c r="A85" s="167"/>
      <c r="B85" s="167"/>
      <c r="C85" s="167"/>
      <c r="D85" s="167"/>
      <c r="E85" s="168">
        <v>384</v>
      </c>
      <c r="F85" s="169">
        <v>5.0000000000000001E-4</v>
      </c>
      <c r="G85" s="121">
        <v>0</v>
      </c>
      <c r="H85" s="121">
        <v>5.0000000000000001E-4</v>
      </c>
      <c r="I85" s="121">
        <v>1.6222799999999999</v>
      </c>
      <c r="J85" s="121">
        <v>0</v>
      </c>
      <c r="K85" s="121">
        <v>1.6222799999999999</v>
      </c>
      <c r="L85" s="121">
        <v>0</v>
      </c>
      <c r="M85" s="121">
        <v>0</v>
      </c>
      <c r="N85" s="121">
        <v>0</v>
      </c>
      <c r="O85" s="121">
        <v>1.6227799999999999</v>
      </c>
      <c r="P85" s="121">
        <v>1890.12978</v>
      </c>
      <c r="Q85" s="121">
        <v>0</v>
      </c>
      <c r="R85" s="170">
        <v>1890.12978</v>
      </c>
      <c r="S85" s="7"/>
      <c r="T85" s="7"/>
      <c r="U85" s="7"/>
      <c r="V85" s="7"/>
      <c r="W85" s="7"/>
      <c r="X85" s="7"/>
      <c r="Y85" s="7"/>
      <c r="Z85" s="7"/>
      <c r="AA85" s="7"/>
      <c r="AB85" s="7"/>
    </row>
    <row r="86" spans="1:28" ht="13.5">
      <c r="A86" s="167"/>
      <c r="B86" s="167"/>
      <c r="C86" s="167"/>
      <c r="D86" s="167"/>
      <c r="E86" s="168">
        <v>386</v>
      </c>
      <c r="F86" s="169">
        <v>0</v>
      </c>
      <c r="G86" s="121">
        <v>0</v>
      </c>
      <c r="H86" s="121">
        <v>0</v>
      </c>
      <c r="I86" s="121">
        <v>0.10707999999999999</v>
      </c>
      <c r="J86" s="121">
        <v>0</v>
      </c>
      <c r="K86" s="121">
        <v>0.10707999999999999</v>
      </c>
      <c r="L86" s="121">
        <v>0</v>
      </c>
      <c r="M86" s="121">
        <v>0</v>
      </c>
      <c r="N86" s="121">
        <v>0</v>
      </c>
      <c r="O86" s="121">
        <v>0.10707999999999999</v>
      </c>
      <c r="P86" s="121">
        <v>274.12155999999999</v>
      </c>
      <c r="Q86" s="121">
        <v>0</v>
      </c>
      <c r="R86" s="170">
        <v>274.12155999999999</v>
      </c>
      <c r="S86" s="7"/>
      <c r="T86" s="7"/>
      <c r="U86" s="7"/>
      <c r="V86" s="7"/>
      <c r="W86" s="7"/>
      <c r="X86" s="7"/>
      <c r="Y86" s="7"/>
      <c r="Z86" s="7"/>
      <c r="AA86" s="7"/>
      <c r="AB86" s="7"/>
    </row>
    <row r="87" spans="1:28" ht="13.5">
      <c r="A87" s="167"/>
      <c r="B87" s="167"/>
      <c r="C87" s="167"/>
      <c r="D87" s="167"/>
      <c r="E87" s="168">
        <v>395</v>
      </c>
      <c r="F87" s="169">
        <v>0</v>
      </c>
      <c r="G87" s="121">
        <v>0</v>
      </c>
      <c r="H87" s="121">
        <v>0</v>
      </c>
      <c r="I87" s="121">
        <v>4.56717</v>
      </c>
      <c r="J87" s="121">
        <v>0</v>
      </c>
      <c r="K87" s="121">
        <v>4.56717</v>
      </c>
      <c r="L87" s="121">
        <v>0</v>
      </c>
      <c r="M87" s="121">
        <v>0</v>
      </c>
      <c r="N87" s="121">
        <v>0</v>
      </c>
      <c r="O87" s="121">
        <v>4.56717</v>
      </c>
      <c r="P87" s="121">
        <v>1421.94487</v>
      </c>
      <c r="Q87" s="121">
        <v>0</v>
      </c>
      <c r="R87" s="170">
        <v>1421.94487</v>
      </c>
      <c r="S87" s="7"/>
      <c r="T87" s="7"/>
      <c r="U87" s="7"/>
      <c r="V87" s="7"/>
      <c r="W87" s="7"/>
      <c r="X87" s="7"/>
      <c r="Y87" s="7"/>
      <c r="Z87" s="7"/>
      <c r="AA87" s="7"/>
      <c r="AB87" s="7"/>
    </row>
    <row r="88" spans="1:28" ht="13.5">
      <c r="A88" s="167"/>
      <c r="B88" s="167"/>
      <c r="C88" s="167"/>
      <c r="D88" s="163" t="s">
        <v>153</v>
      </c>
      <c r="E88" s="163">
        <v>299</v>
      </c>
      <c r="F88" s="164">
        <v>0</v>
      </c>
      <c r="G88" s="165">
        <v>0</v>
      </c>
      <c r="H88" s="165">
        <v>0</v>
      </c>
      <c r="I88" s="165">
        <v>30.770979999999998</v>
      </c>
      <c r="J88" s="165">
        <v>1.2270699999999999</v>
      </c>
      <c r="K88" s="165">
        <v>31.998049999999999</v>
      </c>
      <c r="L88" s="165">
        <v>0</v>
      </c>
      <c r="M88" s="165">
        <v>0</v>
      </c>
      <c r="N88" s="165">
        <v>0</v>
      </c>
      <c r="O88" s="165">
        <v>31.998049999999999</v>
      </c>
      <c r="P88" s="165">
        <v>1774.4990700000001</v>
      </c>
      <c r="Q88" s="165">
        <v>0</v>
      </c>
      <c r="R88" s="166">
        <v>1774.4990700000001</v>
      </c>
      <c r="S88" s="7"/>
      <c r="T88" s="7"/>
      <c r="U88" s="7"/>
      <c r="V88" s="7"/>
      <c r="W88" s="7"/>
      <c r="X88" s="7"/>
      <c r="Y88" s="7"/>
      <c r="Z88" s="7"/>
      <c r="AA88" s="7"/>
      <c r="AB88" s="7"/>
    </row>
    <row r="89" spans="1:28" ht="13.5">
      <c r="A89" s="167"/>
      <c r="B89" s="167"/>
      <c r="C89" s="167"/>
      <c r="D89" s="167"/>
      <c r="E89" s="168">
        <v>375</v>
      </c>
      <c r="F89" s="169">
        <v>2.6370000000000001E-2</v>
      </c>
      <c r="G89" s="121">
        <v>0</v>
      </c>
      <c r="H89" s="121">
        <v>2.6370000000000001E-2</v>
      </c>
      <c r="I89" s="121">
        <v>2879.0138999999999</v>
      </c>
      <c r="J89" s="121">
        <v>328.87637000000001</v>
      </c>
      <c r="K89" s="121">
        <v>3207.8902699999999</v>
      </c>
      <c r="L89" s="121">
        <v>39440.45076</v>
      </c>
      <c r="M89" s="121">
        <v>2102.51152</v>
      </c>
      <c r="N89" s="121">
        <v>41542.96228</v>
      </c>
      <c r="O89" s="121">
        <v>44750.878920000003</v>
      </c>
      <c r="P89" s="121">
        <v>24897.458559999999</v>
      </c>
      <c r="Q89" s="121">
        <v>0</v>
      </c>
      <c r="R89" s="170">
        <v>24897.458559999999</v>
      </c>
      <c r="S89" s="7"/>
      <c r="T89" s="7"/>
      <c r="U89" s="7"/>
      <c r="V89" s="7"/>
      <c r="W89" s="7"/>
      <c r="X89" s="7"/>
      <c r="Y89" s="7"/>
      <c r="Z89" s="7"/>
      <c r="AA89" s="7"/>
      <c r="AB89" s="7"/>
    </row>
    <row r="90" spans="1:28" ht="13.5">
      <c r="A90" s="167"/>
      <c r="B90" s="167"/>
      <c r="C90" s="167"/>
      <c r="D90" s="167"/>
      <c r="E90" s="168">
        <v>380</v>
      </c>
      <c r="F90" s="169">
        <v>0</v>
      </c>
      <c r="G90" s="121">
        <v>0</v>
      </c>
      <c r="H90" s="121">
        <v>0</v>
      </c>
      <c r="I90" s="121">
        <v>0.36581999999999998</v>
      </c>
      <c r="J90" s="121">
        <v>0</v>
      </c>
      <c r="K90" s="121">
        <v>0.36581999999999998</v>
      </c>
      <c r="L90" s="121">
        <v>0</v>
      </c>
      <c r="M90" s="121">
        <v>0</v>
      </c>
      <c r="N90" s="121">
        <v>0</v>
      </c>
      <c r="O90" s="121">
        <v>0.36581999999999998</v>
      </c>
      <c r="P90" s="121">
        <v>1146.0404699999999</v>
      </c>
      <c r="Q90" s="121">
        <v>0</v>
      </c>
      <c r="R90" s="170">
        <v>1146.0404699999999</v>
      </c>
      <c r="S90" s="7"/>
      <c r="T90" s="7"/>
      <c r="U90" s="7"/>
      <c r="V90" s="7"/>
      <c r="W90" s="7"/>
      <c r="X90" s="7"/>
      <c r="Y90" s="7"/>
      <c r="Z90" s="7"/>
      <c r="AA90" s="7"/>
      <c r="AB90" s="7"/>
    </row>
    <row r="91" spans="1:28" ht="13.5">
      <c r="A91" s="167"/>
      <c r="B91" s="167"/>
      <c r="C91" s="167"/>
      <c r="D91" s="163" t="s">
        <v>154</v>
      </c>
      <c r="E91" s="163">
        <v>14</v>
      </c>
      <c r="F91" s="164">
        <v>7.6480000000000006E-2</v>
      </c>
      <c r="G91" s="165">
        <v>0</v>
      </c>
      <c r="H91" s="165">
        <v>7.6480000000000006E-2</v>
      </c>
      <c r="I91" s="165">
        <v>2303.0228099999999</v>
      </c>
      <c r="J91" s="165">
        <v>444.52219000000002</v>
      </c>
      <c r="K91" s="165">
        <v>2747.5450000000001</v>
      </c>
      <c r="L91" s="165">
        <v>16409.62329</v>
      </c>
      <c r="M91" s="165">
        <v>1197.1134399999999</v>
      </c>
      <c r="N91" s="165">
        <v>17606.736730000001</v>
      </c>
      <c r="O91" s="165">
        <v>20354.358210000002</v>
      </c>
      <c r="P91" s="165">
        <v>32253.488969999999</v>
      </c>
      <c r="Q91" s="165">
        <v>0</v>
      </c>
      <c r="R91" s="166">
        <v>32253.488969999999</v>
      </c>
      <c r="S91" s="7"/>
      <c r="T91" s="7"/>
      <c r="U91" s="7"/>
      <c r="V91" s="7"/>
      <c r="W91" s="7"/>
      <c r="X91" s="7"/>
      <c r="Y91" s="7"/>
      <c r="Z91" s="7"/>
      <c r="AA91" s="7"/>
      <c r="AB91" s="7"/>
    </row>
    <row r="92" spans="1:28" ht="13.5">
      <c r="A92" s="167"/>
      <c r="B92" s="167"/>
      <c r="C92" s="167"/>
      <c r="D92" s="163" t="s">
        <v>155</v>
      </c>
      <c r="E92" s="163">
        <v>347</v>
      </c>
      <c r="F92" s="164">
        <v>5.2599999999999999E-3</v>
      </c>
      <c r="G92" s="165">
        <v>0</v>
      </c>
      <c r="H92" s="165">
        <v>5.2599999999999999E-3</v>
      </c>
      <c r="I92" s="165">
        <v>34.809460000000001</v>
      </c>
      <c r="J92" s="165">
        <v>6.2289999999999998E-2</v>
      </c>
      <c r="K92" s="165">
        <v>34.871749999999999</v>
      </c>
      <c r="L92" s="165">
        <v>0</v>
      </c>
      <c r="M92" s="165">
        <v>0</v>
      </c>
      <c r="N92" s="165">
        <v>0</v>
      </c>
      <c r="O92" s="165">
        <v>34.877009999999999</v>
      </c>
      <c r="P92" s="165">
        <v>2167.0421099999999</v>
      </c>
      <c r="Q92" s="165">
        <v>0</v>
      </c>
      <c r="R92" s="166">
        <v>2167.0421099999999</v>
      </c>
      <c r="S92" s="7"/>
      <c r="T92" s="7"/>
      <c r="U92" s="7"/>
      <c r="V92" s="7"/>
      <c r="W92" s="7"/>
      <c r="X92" s="7"/>
      <c r="Y92" s="7"/>
      <c r="Z92" s="7"/>
      <c r="AA92" s="7"/>
      <c r="AB92" s="7"/>
    </row>
    <row r="93" spans="1:28" ht="13.5">
      <c r="A93" s="167"/>
      <c r="B93" s="167"/>
      <c r="C93" s="167"/>
      <c r="D93" s="167"/>
      <c r="E93" s="168">
        <v>396</v>
      </c>
      <c r="F93" s="169">
        <v>0</v>
      </c>
      <c r="G93" s="121">
        <v>0</v>
      </c>
      <c r="H93" s="121">
        <v>0</v>
      </c>
      <c r="I93" s="121">
        <v>6.0344600000000002</v>
      </c>
      <c r="J93" s="121">
        <v>0</v>
      </c>
      <c r="K93" s="121">
        <v>6.0344600000000002</v>
      </c>
      <c r="L93" s="121">
        <v>0</v>
      </c>
      <c r="M93" s="121">
        <v>0</v>
      </c>
      <c r="N93" s="121">
        <v>0</v>
      </c>
      <c r="O93" s="121">
        <v>6.0344600000000002</v>
      </c>
      <c r="P93" s="121">
        <v>1573.8618999999999</v>
      </c>
      <c r="Q93" s="121">
        <v>0</v>
      </c>
      <c r="R93" s="170">
        <v>1573.8618999999999</v>
      </c>
      <c r="S93" s="7"/>
      <c r="T93" s="7"/>
      <c r="U93" s="7"/>
      <c r="V93" s="7"/>
      <c r="W93" s="7"/>
      <c r="X93" s="7"/>
      <c r="Y93" s="7"/>
      <c r="Z93" s="7"/>
      <c r="AA93" s="7"/>
      <c r="AB93" s="7"/>
    </row>
    <row r="94" spans="1:28" ht="13.5">
      <c r="A94" s="167"/>
      <c r="B94" s="167"/>
      <c r="C94" s="167"/>
      <c r="D94" s="163" t="s">
        <v>156</v>
      </c>
      <c r="E94" s="163">
        <v>57</v>
      </c>
      <c r="F94" s="164">
        <v>9.670999999999999E-2</v>
      </c>
      <c r="G94" s="165">
        <v>0</v>
      </c>
      <c r="H94" s="165">
        <v>9.670999999999999E-2</v>
      </c>
      <c r="I94" s="165">
        <v>1646.8523500000001</v>
      </c>
      <c r="J94" s="165">
        <v>38.22242</v>
      </c>
      <c r="K94" s="165">
        <v>1685.0747699999999</v>
      </c>
      <c r="L94" s="165">
        <v>5505.6611900000007</v>
      </c>
      <c r="M94" s="165">
        <v>110.13707000000001</v>
      </c>
      <c r="N94" s="165">
        <v>5615.7982599999996</v>
      </c>
      <c r="O94" s="165">
        <v>7300.9697400000005</v>
      </c>
      <c r="P94" s="165">
        <v>25663.388010000002</v>
      </c>
      <c r="Q94" s="165">
        <v>0</v>
      </c>
      <c r="R94" s="166">
        <v>25663.388010000002</v>
      </c>
      <c r="S94" s="7"/>
      <c r="T94" s="7"/>
      <c r="U94" s="7"/>
      <c r="V94" s="7"/>
      <c r="W94" s="7"/>
      <c r="X94" s="7"/>
      <c r="Y94" s="7"/>
      <c r="Z94" s="7"/>
      <c r="AA94" s="7"/>
      <c r="AB94" s="7"/>
    </row>
    <row r="95" spans="1:28" ht="13.5">
      <c r="A95" s="167"/>
      <c r="B95" s="167"/>
      <c r="C95" s="167"/>
      <c r="D95" s="167"/>
      <c r="E95" s="168">
        <v>336</v>
      </c>
      <c r="F95" s="169">
        <v>8.8000000000000003E-4</v>
      </c>
      <c r="G95" s="121">
        <v>0</v>
      </c>
      <c r="H95" s="121">
        <v>8.8000000000000003E-4</v>
      </c>
      <c r="I95" s="121">
        <v>90.321300000000008</v>
      </c>
      <c r="J95" s="121">
        <v>0</v>
      </c>
      <c r="K95" s="121">
        <v>90.321300000000008</v>
      </c>
      <c r="L95" s="121">
        <v>0</v>
      </c>
      <c r="M95" s="121">
        <v>0</v>
      </c>
      <c r="N95" s="121">
        <v>0</v>
      </c>
      <c r="O95" s="121">
        <v>90.322179999999989</v>
      </c>
      <c r="P95" s="121">
        <v>2280.4860199999998</v>
      </c>
      <c r="Q95" s="121">
        <v>0</v>
      </c>
      <c r="R95" s="170">
        <v>2280.4860199999998</v>
      </c>
      <c r="S95" s="7"/>
      <c r="T95" s="7"/>
      <c r="U95" s="7"/>
      <c r="V95" s="7"/>
      <c r="W95" s="7"/>
      <c r="X95" s="7"/>
      <c r="Y95" s="7"/>
      <c r="Z95" s="7"/>
      <c r="AA95" s="7"/>
      <c r="AB95" s="7"/>
    </row>
    <row r="96" spans="1:28" ht="13.5">
      <c r="A96" s="167"/>
      <c r="B96" s="167"/>
      <c r="C96" s="167"/>
      <c r="D96" s="167"/>
      <c r="E96" s="168">
        <v>383</v>
      </c>
      <c r="F96" s="169">
        <v>6.9999999999999999E-4</v>
      </c>
      <c r="G96" s="121">
        <v>0</v>
      </c>
      <c r="H96" s="121">
        <v>6.9999999999999999E-4</v>
      </c>
      <c r="I96" s="121">
        <v>4.4907500000000002</v>
      </c>
      <c r="J96" s="121">
        <v>0</v>
      </c>
      <c r="K96" s="121">
        <v>4.4907500000000002</v>
      </c>
      <c r="L96" s="121">
        <v>0</v>
      </c>
      <c r="M96" s="121">
        <v>0</v>
      </c>
      <c r="N96" s="121">
        <v>0</v>
      </c>
      <c r="O96" s="121">
        <v>4.4914499999999995</v>
      </c>
      <c r="P96" s="121">
        <v>2042.557</v>
      </c>
      <c r="Q96" s="121">
        <v>0</v>
      </c>
      <c r="R96" s="170">
        <v>2042.557</v>
      </c>
      <c r="S96" s="7"/>
      <c r="T96" s="7"/>
      <c r="U96" s="7"/>
      <c r="V96" s="7"/>
      <c r="W96" s="7"/>
      <c r="X96" s="7"/>
      <c r="Y96" s="7"/>
      <c r="Z96" s="7"/>
      <c r="AA96" s="7"/>
      <c r="AB96" s="7"/>
    </row>
    <row r="97" spans="1:28" ht="13.5">
      <c r="A97" s="167"/>
      <c r="B97" s="167"/>
      <c r="C97" s="167"/>
      <c r="D97" s="163" t="s">
        <v>157</v>
      </c>
      <c r="E97" s="163">
        <v>287</v>
      </c>
      <c r="F97" s="164">
        <v>1.29E-2</v>
      </c>
      <c r="G97" s="165">
        <v>0</v>
      </c>
      <c r="H97" s="165">
        <v>1.29E-2</v>
      </c>
      <c r="I97" s="165">
        <v>55.65305</v>
      </c>
      <c r="J97" s="165">
        <v>0</v>
      </c>
      <c r="K97" s="165">
        <v>55.65305</v>
      </c>
      <c r="L97" s="165">
        <v>0</v>
      </c>
      <c r="M97" s="165">
        <v>0</v>
      </c>
      <c r="N97" s="165">
        <v>0</v>
      </c>
      <c r="O97" s="165">
        <v>55.665949999999995</v>
      </c>
      <c r="P97" s="165">
        <v>2492.5774300000003</v>
      </c>
      <c r="Q97" s="165">
        <v>0</v>
      </c>
      <c r="R97" s="166">
        <v>2492.5774300000003</v>
      </c>
      <c r="S97" s="7"/>
      <c r="T97" s="7"/>
      <c r="U97" s="7"/>
      <c r="V97" s="7"/>
      <c r="W97" s="7"/>
      <c r="X97" s="7"/>
      <c r="Y97" s="7"/>
      <c r="Z97" s="7"/>
      <c r="AA97" s="7"/>
      <c r="AB97" s="7"/>
    </row>
    <row r="98" spans="1:28" ht="13.5">
      <c r="A98" s="167"/>
      <c r="B98" s="167"/>
      <c r="C98" s="167"/>
      <c r="D98" s="163" t="s">
        <v>158</v>
      </c>
      <c r="E98" s="163">
        <v>19</v>
      </c>
      <c r="F98" s="164">
        <v>4.2819999999999997E-2</v>
      </c>
      <c r="G98" s="165">
        <v>0</v>
      </c>
      <c r="H98" s="165">
        <v>4.2819999999999997E-2</v>
      </c>
      <c r="I98" s="165">
        <v>3151.8343599999998</v>
      </c>
      <c r="J98" s="165">
        <v>199.50042999999999</v>
      </c>
      <c r="K98" s="165">
        <v>3351.3347899999999</v>
      </c>
      <c r="L98" s="165">
        <v>24281.953690000002</v>
      </c>
      <c r="M98" s="165">
        <v>600.32713000000001</v>
      </c>
      <c r="N98" s="165">
        <v>24882.28082</v>
      </c>
      <c r="O98" s="165">
        <v>28233.658429999999</v>
      </c>
      <c r="P98" s="165">
        <v>34112.470369999995</v>
      </c>
      <c r="Q98" s="165">
        <v>0</v>
      </c>
      <c r="R98" s="166">
        <v>34112.470369999995</v>
      </c>
      <c r="S98" s="7"/>
      <c r="T98" s="7"/>
      <c r="U98" s="7"/>
      <c r="V98" s="7"/>
      <c r="W98" s="7"/>
      <c r="X98" s="7"/>
      <c r="Y98" s="7"/>
      <c r="Z98" s="7"/>
      <c r="AA98" s="7"/>
      <c r="AB98" s="7"/>
    </row>
    <row r="99" spans="1:28" ht="13.5">
      <c r="A99" s="167"/>
      <c r="B99" s="167"/>
      <c r="C99" s="167"/>
      <c r="D99" s="167"/>
      <c r="E99" s="168">
        <v>210</v>
      </c>
      <c r="F99" s="169">
        <v>2.33E-3</v>
      </c>
      <c r="G99" s="121">
        <v>0.13405</v>
      </c>
      <c r="H99" s="121">
        <v>0.13638</v>
      </c>
      <c r="I99" s="121">
        <v>2552.4086699999998</v>
      </c>
      <c r="J99" s="121">
        <v>118.08345</v>
      </c>
      <c r="K99" s="121">
        <v>2670.4921199999999</v>
      </c>
      <c r="L99" s="121">
        <v>17271.79722</v>
      </c>
      <c r="M99" s="121">
        <v>848.12463000000002</v>
      </c>
      <c r="N99" s="121">
        <v>18119.921850000002</v>
      </c>
      <c r="O99" s="121">
        <v>20790.550350000001</v>
      </c>
      <c r="P99" s="121">
        <v>30361.247010000003</v>
      </c>
      <c r="Q99" s="121">
        <v>0</v>
      </c>
      <c r="R99" s="170">
        <v>30361.247010000003</v>
      </c>
      <c r="S99" s="7"/>
      <c r="T99" s="7"/>
      <c r="U99" s="7"/>
      <c r="V99" s="7"/>
      <c r="W99" s="7"/>
      <c r="X99" s="7"/>
      <c r="Y99" s="7"/>
      <c r="Z99" s="7"/>
      <c r="AA99" s="7"/>
      <c r="AB99" s="7"/>
    </row>
    <row r="100" spans="1:28" ht="13.5">
      <c r="A100" s="167"/>
      <c r="B100" s="167"/>
      <c r="C100" s="167"/>
      <c r="D100" s="167"/>
      <c r="E100" s="168">
        <v>339</v>
      </c>
      <c r="F100" s="169">
        <v>2.8E-3</v>
      </c>
      <c r="G100" s="121">
        <v>0</v>
      </c>
      <c r="H100" s="121">
        <v>2.8E-3</v>
      </c>
      <c r="I100" s="121">
        <v>13.88317</v>
      </c>
      <c r="J100" s="121">
        <v>3.8539999999999998E-2</v>
      </c>
      <c r="K100" s="121">
        <v>13.921709999999999</v>
      </c>
      <c r="L100" s="121">
        <v>0</v>
      </c>
      <c r="M100" s="121">
        <v>0</v>
      </c>
      <c r="N100" s="121">
        <v>0</v>
      </c>
      <c r="O100" s="121">
        <v>13.92451</v>
      </c>
      <c r="P100" s="121">
        <v>1192.47433</v>
      </c>
      <c r="Q100" s="121">
        <v>0</v>
      </c>
      <c r="R100" s="170">
        <v>1192.47433</v>
      </c>
      <c r="S100" s="7"/>
      <c r="T100" s="7"/>
      <c r="U100" s="7"/>
      <c r="V100" s="7"/>
      <c r="W100" s="7"/>
      <c r="X100" s="7"/>
      <c r="Y100" s="7"/>
      <c r="Z100" s="7"/>
      <c r="AA100" s="7"/>
      <c r="AB100" s="7"/>
    </row>
    <row r="101" spans="1:28" ht="13.5">
      <c r="A101" s="167"/>
      <c r="B101" s="167"/>
      <c r="C101" s="167"/>
      <c r="D101" s="163" t="s">
        <v>159</v>
      </c>
      <c r="E101" s="163">
        <v>100</v>
      </c>
      <c r="F101" s="164">
        <v>5.6890000000000003E-2</v>
      </c>
      <c r="G101" s="165">
        <v>0</v>
      </c>
      <c r="H101" s="165">
        <v>5.6890000000000003E-2</v>
      </c>
      <c r="I101" s="165">
        <v>1990.9860100000001</v>
      </c>
      <c r="J101" s="165">
        <v>153.29098999999999</v>
      </c>
      <c r="K101" s="165">
        <v>2144.277</v>
      </c>
      <c r="L101" s="165">
        <v>24133.792989999998</v>
      </c>
      <c r="M101" s="165">
        <v>2554.3336899999999</v>
      </c>
      <c r="N101" s="165">
        <v>26688.126680000001</v>
      </c>
      <c r="O101" s="165">
        <v>28832.460569999999</v>
      </c>
      <c r="P101" s="165">
        <v>21540.841690000001</v>
      </c>
      <c r="Q101" s="165">
        <v>0</v>
      </c>
      <c r="R101" s="166">
        <v>21540.841690000001</v>
      </c>
      <c r="S101" s="7"/>
      <c r="T101" s="7"/>
      <c r="U101" s="7"/>
      <c r="V101" s="7"/>
      <c r="W101" s="7"/>
      <c r="X101" s="7"/>
      <c r="Y101" s="7"/>
      <c r="Z101" s="7"/>
      <c r="AA101" s="7"/>
      <c r="AB101" s="7"/>
    </row>
    <row r="102" spans="1:28" ht="13.5">
      <c r="A102" s="167"/>
      <c r="B102" s="167"/>
      <c r="C102" s="167"/>
      <c r="D102" s="163" t="s">
        <v>160</v>
      </c>
      <c r="E102" s="163">
        <v>83</v>
      </c>
      <c r="F102" s="164">
        <v>8.4399999999999996E-3</v>
      </c>
      <c r="G102" s="165">
        <v>0</v>
      </c>
      <c r="H102" s="165">
        <v>8.4399999999999996E-3</v>
      </c>
      <c r="I102" s="165">
        <v>1094.27855</v>
      </c>
      <c r="J102" s="165">
        <v>103.30314</v>
      </c>
      <c r="K102" s="165">
        <v>1197.58169</v>
      </c>
      <c r="L102" s="165">
        <v>6899.37075</v>
      </c>
      <c r="M102" s="165">
        <v>319.07514000000003</v>
      </c>
      <c r="N102" s="165">
        <v>7218.44589</v>
      </c>
      <c r="O102" s="165">
        <v>8416.0360199999996</v>
      </c>
      <c r="P102" s="165">
        <v>20517.814579999998</v>
      </c>
      <c r="Q102" s="165">
        <v>0</v>
      </c>
      <c r="R102" s="166">
        <v>20517.814579999998</v>
      </c>
      <c r="S102" s="7"/>
      <c r="T102" s="7"/>
      <c r="U102" s="7"/>
      <c r="V102" s="7"/>
      <c r="W102" s="7"/>
      <c r="X102" s="7"/>
      <c r="Y102" s="7"/>
      <c r="Z102" s="7"/>
      <c r="AA102" s="7"/>
      <c r="AB102" s="7"/>
    </row>
    <row r="103" spans="1:28" ht="13.5">
      <c r="A103" s="167"/>
      <c r="B103" s="167"/>
      <c r="C103" s="167"/>
      <c r="D103" s="167"/>
      <c r="E103" s="168">
        <v>393</v>
      </c>
      <c r="F103" s="169">
        <v>0</v>
      </c>
      <c r="G103" s="121">
        <v>0</v>
      </c>
      <c r="H103" s="121">
        <v>0</v>
      </c>
      <c r="I103" s="121">
        <v>2.4571300000000003</v>
      </c>
      <c r="J103" s="121">
        <v>0</v>
      </c>
      <c r="K103" s="121">
        <v>2.4571300000000003</v>
      </c>
      <c r="L103" s="121">
        <v>0</v>
      </c>
      <c r="M103" s="121">
        <v>0</v>
      </c>
      <c r="N103" s="121">
        <v>0</v>
      </c>
      <c r="O103" s="121">
        <v>2.4571300000000003</v>
      </c>
      <c r="P103" s="121">
        <v>1641.0163500000001</v>
      </c>
      <c r="Q103" s="121">
        <v>0</v>
      </c>
      <c r="R103" s="170">
        <v>1641.0163500000001</v>
      </c>
      <c r="S103" s="7"/>
      <c r="T103" s="7"/>
      <c r="U103" s="7"/>
      <c r="V103" s="7"/>
      <c r="W103" s="7"/>
      <c r="X103" s="7"/>
      <c r="Y103" s="7"/>
      <c r="Z103" s="7"/>
      <c r="AA103" s="7"/>
      <c r="AB103" s="7"/>
    </row>
    <row r="104" spans="1:28" ht="13.5">
      <c r="A104" s="167"/>
      <c r="B104" s="167"/>
      <c r="C104" s="167"/>
      <c r="D104" s="163" t="s">
        <v>161</v>
      </c>
      <c r="E104" s="163">
        <v>253</v>
      </c>
      <c r="F104" s="164">
        <v>3.8000000000000002E-4</v>
      </c>
      <c r="G104" s="165">
        <v>0</v>
      </c>
      <c r="H104" s="165">
        <v>3.8000000000000002E-4</v>
      </c>
      <c r="I104" s="165">
        <v>89.360259999999997</v>
      </c>
      <c r="J104" s="165">
        <v>0</v>
      </c>
      <c r="K104" s="165">
        <v>89.360259999999997</v>
      </c>
      <c r="L104" s="165">
        <v>0</v>
      </c>
      <c r="M104" s="165">
        <v>0</v>
      </c>
      <c r="N104" s="165">
        <v>0</v>
      </c>
      <c r="O104" s="165">
        <v>89.360640000000004</v>
      </c>
      <c r="P104" s="165">
        <v>2772.1160599999998</v>
      </c>
      <c r="Q104" s="165">
        <v>0</v>
      </c>
      <c r="R104" s="166">
        <v>2772.1160599999998</v>
      </c>
      <c r="S104" s="7"/>
      <c r="T104" s="7"/>
      <c r="U104" s="7"/>
      <c r="V104" s="7"/>
      <c r="W104" s="7"/>
      <c r="X104" s="7"/>
      <c r="Y104" s="7"/>
      <c r="Z104" s="7"/>
      <c r="AA104" s="7"/>
      <c r="AB104" s="7"/>
    </row>
    <row r="105" spans="1:28" ht="13.5">
      <c r="A105" s="167"/>
      <c r="B105" s="163" t="s">
        <v>17</v>
      </c>
      <c r="C105" s="163" t="s">
        <v>162</v>
      </c>
      <c r="D105" s="163" t="s">
        <v>163</v>
      </c>
      <c r="E105" s="163">
        <v>301</v>
      </c>
      <c r="F105" s="164">
        <v>0.45845999999999998</v>
      </c>
      <c r="G105" s="165">
        <v>0</v>
      </c>
      <c r="H105" s="165">
        <v>0.45845999999999998</v>
      </c>
      <c r="I105" s="165">
        <v>27.3309</v>
      </c>
      <c r="J105" s="165">
        <v>0</v>
      </c>
      <c r="K105" s="165">
        <v>27.3309</v>
      </c>
      <c r="L105" s="165">
        <v>0</v>
      </c>
      <c r="M105" s="165">
        <v>0</v>
      </c>
      <c r="N105" s="165">
        <v>0</v>
      </c>
      <c r="O105" s="165">
        <v>27.789360000000002</v>
      </c>
      <c r="P105" s="165">
        <v>9220.5706499999997</v>
      </c>
      <c r="Q105" s="165">
        <v>0</v>
      </c>
      <c r="R105" s="166">
        <v>9220.5706499999997</v>
      </c>
      <c r="S105" s="7"/>
      <c r="T105" s="7"/>
      <c r="U105" s="7"/>
      <c r="V105" s="7"/>
      <c r="W105" s="7"/>
      <c r="X105" s="7"/>
      <c r="Y105" s="7"/>
      <c r="Z105" s="7"/>
      <c r="AA105" s="7"/>
      <c r="AB105" s="7"/>
    </row>
    <row r="106" spans="1:28" ht="13.5">
      <c r="A106" s="167"/>
      <c r="B106" s="167"/>
      <c r="C106" s="163" t="s">
        <v>164</v>
      </c>
      <c r="D106" s="163" t="s">
        <v>165</v>
      </c>
      <c r="E106" s="163">
        <v>15</v>
      </c>
      <c r="F106" s="164">
        <v>8.8050000000000003E-2</v>
      </c>
      <c r="G106" s="165">
        <v>0</v>
      </c>
      <c r="H106" s="165">
        <v>8.8050000000000003E-2</v>
      </c>
      <c r="I106" s="165">
        <v>1322.2386999999999</v>
      </c>
      <c r="J106" s="165">
        <v>20.844390000000001</v>
      </c>
      <c r="K106" s="165">
        <v>1343.0830900000001</v>
      </c>
      <c r="L106" s="165">
        <v>2276.70084</v>
      </c>
      <c r="M106" s="165">
        <v>144.47110999999998</v>
      </c>
      <c r="N106" s="165">
        <v>2421.1719500000004</v>
      </c>
      <c r="O106" s="165">
        <v>3764.3430899999998</v>
      </c>
      <c r="P106" s="165">
        <v>48726.726719999999</v>
      </c>
      <c r="Q106" s="165">
        <v>0</v>
      </c>
      <c r="R106" s="166">
        <v>48726.726719999999</v>
      </c>
      <c r="S106" s="7"/>
      <c r="T106" s="7"/>
      <c r="U106" s="7"/>
      <c r="V106" s="7"/>
      <c r="W106" s="7"/>
      <c r="X106" s="7"/>
      <c r="Y106" s="7"/>
      <c r="Z106" s="7"/>
      <c r="AA106" s="7"/>
      <c r="AB106" s="7"/>
    </row>
    <row r="107" spans="1:28" ht="13.5">
      <c r="A107" s="167"/>
      <c r="B107" s="167"/>
      <c r="C107" s="167"/>
      <c r="D107" s="167"/>
      <c r="E107" s="168">
        <v>274</v>
      </c>
      <c r="F107" s="169">
        <v>1.115E-2</v>
      </c>
      <c r="G107" s="121">
        <v>0</v>
      </c>
      <c r="H107" s="121">
        <v>1.115E-2</v>
      </c>
      <c r="I107" s="121">
        <v>65.912630000000007</v>
      </c>
      <c r="J107" s="121">
        <v>0</v>
      </c>
      <c r="K107" s="121">
        <v>65.912630000000007</v>
      </c>
      <c r="L107" s="121">
        <v>0</v>
      </c>
      <c r="M107" s="121">
        <v>0</v>
      </c>
      <c r="N107" s="121">
        <v>0</v>
      </c>
      <c r="O107" s="121">
        <v>65.923779999999994</v>
      </c>
      <c r="P107" s="121">
        <v>6291.9002</v>
      </c>
      <c r="Q107" s="121">
        <v>0</v>
      </c>
      <c r="R107" s="170">
        <v>6291.9002</v>
      </c>
      <c r="S107" s="7"/>
      <c r="T107" s="7"/>
      <c r="U107" s="7"/>
      <c r="V107" s="7"/>
      <c r="W107" s="7"/>
      <c r="X107" s="7"/>
      <c r="Y107" s="7"/>
      <c r="Z107" s="7"/>
      <c r="AA107" s="7"/>
      <c r="AB107" s="7"/>
    </row>
    <row r="108" spans="1:28" ht="13.5">
      <c r="A108" s="167"/>
      <c r="B108" s="163" t="s">
        <v>18</v>
      </c>
      <c r="C108" s="163" t="s">
        <v>166</v>
      </c>
      <c r="D108" s="163" t="s">
        <v>166</v>
      </c>
      <c r="E108" s="163">
        <v>216</v>
      </c>
      <c r="F108" s="164">
        <v>4.956E-2</v>
      </c>
      <c r="G108" s="165">
        <v>0</v>
      </c>
      <c r="H108" s="165">
        <v>4.956E-2</v>
      </c>
      <c r="I108" s="165">
        <v>1386.1804399999999</v>
      </c>
      <c r="J108" s="165">
        <v>7.0167099999999998</v>
      </c>
      <c r="K108" s="165">
        <v>1393.19715</v>
      </c>
      <c r="L108" s="165">
        <v>900.57663000000002</v>
      </c>
      <c r="M108" s="165">
        <v>0</v>
      </c>
      <c r="N108" s="165">
        <v>900.57663000000002</v>
      </c>
      <c r="O108" s="165">
        <v>2293.8233399999999</v>
      </c>
      <c r="P108" s="165">
        <v>16485.366140000002</v>
      </c>
      <c r="Q108" s="165">
        <v>0</v>
      </c>
      <c r="R108" s="166">
        <v>16485.366140000002</v>
      </c>
      <c r="S108" s="7"/>
      <c r="T108" s="7"/>
      <c r="U108" s="7"/>
      <c r="V108" s="7"/>
      <c r="W108" s="7"/>
      <c r="X108" s="7"/>
      <c r="Y108" s="7"/>
      <c r="Z108" s="7"/>
      <c r="AA108" s="7"/>
      <c r="AB108" s="7"/>
    </row>
    <row r="109" spans="1:28" ht="13.5">
      <c r="A109" s="167"/>
      <c r="B109" s="163" t="s">
        <v>19</v>
      </c>
      <c r="C109" s="163" t="s">
        <v>167</v>
      </c>
      <c r="D109" s="163" t="s">
        <v>167</v>
      </c>
      <c r="E109" s="163">
        <v>387</v>
      </c>
      <c r="F109" s="164">
        <v>1.102E-2</v>
      </c>
      <c r="G109" s="165">
        <v>0</v>
      </c>
      <c r="H109" s="165">
        <v>1.102E-2</v>
      </c>
      <c r="I109" s="165">
        <v>569.19743000000005</v>
      </c>
      <c r="J109" s="165">
        <v>33.630009999999999</v>
      </c>
      <c r="K109" s="165">
        <v>602.82743999999991</v>
      </c>
      <c r="L109" s="165">
        <v>2263.8897400000001</v>
      </c>
      <c r="M109" s="165">
        <v>253.99388000000002</v>
      </c>
      <c r="N109" s="165">
        <v>2517.8836200000001</v>
      </c>
      <c r="O109" s="165">
        <v>3120.72208</v>
      </c>
      <c r="P109" s="165">
        <v>6867.8937100000003</v>
      </c>
      <c r="Q109" s="165">
        <v>0</v>
      </c>
      <c r="R109" s="166">
        <v>6867.8937100000003</v>
      </c>
      <c r="S109" s="7"/>
      <c r="T109" s="7"/>
      <c r="U109" s="7"/>
      <c r="V109" s="7"/>
      <c r="W109" s="7"/>
      <c r="X109" s="7"/>
      <c r="Y109" s="7"/>
      <c r="Z109" s="7"/>
      <c r="AA109" s="7"/>
      <c r="AB109" s="7"/>
    </row>
    <row r="110" spans="1:28" ht="13.5">
      <c r="A110" s="167"/>
      <c r="B110" s="167"/>
      <c r="C110" s="163" t="s">
        <v>168</v>
      </c>
      <c r="D110" s="163" t="s">
        <v>19</v>
      </c>
      <c r="E110" s="163">
        <v>244</v>
      </c>
      <c r="F110" s="164">
        <v>1.56E-3</v>
      </c>
      <c r="G110" s="165">
        <v>0</v>
      </c>
      <c r="H110" s="165">
        <v>1.56E-3</v>
      </c>
      <c r="I110" s="165">
        <v>0</v>
      </c>
      <c r="J110" s="165">
        <v>0</v>
      </c>
      <c r="K110" s="165">
        <v>0</v>
      </c>
      <c r="L110" s="165">
        <v>0</v>
      </c>
      <c r="M110" s="165">
        <v>0</v>
      </c>
      <c r="N110" s="165">
        <v>0</v>
      </c>
      <c r="O110" s="165">
        <v>1.56E-3</v>
      </c>
      <c r="P110" s="165">
        <v>8215.1498499999998</v>
      </c>
      <c r="Q110" s="165">
        <v>0</v>
      </c>
      <c r="R110" s="166">
        <v>8215.1498499999998</v>
      </c>
      <c r="S110" s="7"/>
      <c r="T110" s="7"/>
      <c r="U110" s="7"/>
      <c r="V110" s="7"/>
      <c r="W110" s="7"/>
      <c r="X110" s="7"/>
      <c r="Y110" s="7"/>
      <c r="Z110" s="7"/>
      <c r="AA110" s="7"/>
      <c r="AB110" s="7"/>
    </row>
    <row r="111" spans="1:28" ht="13.5">
      <c r="A111" s="167"/>
      <c r="B111" s="163" t="s">
        <v>20</v>
      </c>
      <c r="C111" s="163" t="s">
        <v>20</v>
      </c>
      <c r="D111" s="163" t="s">
        <v>169</v>
      </c>
      <c r="E111" s="163">
        <v>69</v>
      </c>
      <c r="F111" s="164">
        <v>8.9999999999999992E-5</v>
      </c>
      <c r="G111" s="165">
        <v>0</v>
      </c>
      <c r="H111" s="165">
        <v>8.9999999999999992E-5</v>
      </c>
      <c r="I111" s="165">
        <v>418.35784999999998</v>
      </c>
      <c r="J111" s="165">
        <v>5.6030299999999995</v>
      </c>
      <c r="K111" s="165">
        <v>423.96088000000003</v>
      </c>
      <c r="L111" s="165">
        <v>1992.2643600000001</v>
      </c>
      <c r="M111" s="165">
        <v>20.149529999999999</v>
      </c>
      <c r="N111" s="165">
        <v>2012.4138899999998</v>
      </c>
      <c r="O111" s="165">
        <v>2436.3748599999999</v>
      </c>
      <c r="P111" s="165">
        <v>8807.8224900000005</v>
      </c>
      <c r="Q111" s="165">
        <v>0</v>
      </c>
      <c r="R111" s="166">
        <v>8807.8224900000005</v>
      </c>
      <c r="S111" s="7"/>
      <c r="T111" s="7"/>
      <c r="U111" s="7"/>
      <c r="V111" s="7"/>
      <c r="W111" s="7"/>
      <c r="X111" s="7"/>
      <c r="Y111" s="7"/>
      <c r="Z111" s="7"/>
      <c r="AA111" s="7"/>
      <c r="AB111" s="7"/>
    </row>
    <row r="112" spans="1:28" ht="13.5">
      <c r="A112" s="167"/>
      <c r="B112" s="163" t="s">
        <v>21</v>
      </c>
      <c r="C112" s="163" t="s">
        <v>170</v>
      </c>
      <c r="D112" s="163" t="s">
        <v>171</v>
      </c>
      <c r="E112" s="163">
        <v>324</v>
      </c>
      <c r="F112" s="164">
        <v>0.12984000000000001</v>
      </c>
      <c r="G112" s="165">
        <v>0</v>
      </c>
      <c r="H112" s="165">
        <v>0.12984000000000001</v>
      </c>
      <c r="I112" s="165">
        <v>16.189109999999999</v>
      </c>
      <c r="J112" s="165">
        <v>0</v>
      </c>
      <c r="K112" s="165">
        <v>16.189109999999999</v>
      </c>
      <c r="L112" s="165">
        <v>0</v>
      </c>
      <c r="M112" s="165">
        <v>0</v>
      </c>
      <c r="N112" s="165">
        <v>0</v>
      </c>
      <c r="O112" s="165">
        <v>16.318950000000001</v>
      </c>
      <c r="P112" s="165">
        <v>5055.2436299999999</v>
      </c>
      <c r="Q112" s="165">
        <v>0</v>
      </c>
      <c r="R112" s="166">
        <v>5055.2436299999999</v>
      </c>
      <c r="S112" s="7"/>
      <c r="T112" s="7"/>
      <c r="U112" s="7"/>
      <c r="V112" s="7"/>
      <c r="W112" s="7"/>
      <c r="X112" s="7"/>
      <c r="Y112" s="7"/>
      <c r="Z112" s="7"/>
      <c r="AA112" s="7"/>
      <c r="AB112" s="7"/>
    </row>
    <row r="113" spans="1:28" ht="13.5">
      <c r="A113" s="167"/>
      <c r="B113" s="167"/>
      <c r="C113" s="163" t="s">
        <v>172</v>
      </c>
      <c r="D113" s="163" t="s">
        <v>172</v>
      </c>
      <c r="E113" s="163">
        <v>75</v>
      </c>
      <c r="F113" s="164">
        <v>2.0309999999999998E-2</v>
      </c>
      <c r="G113" s="165">
        <v>0</v>
      </c>
      <c r="H113" s="165">
        <v>2.0309999999999998E-2</v>
      </c>
      <c r="I113" s="165">
        <v>262.55038000000002</v>
      </c>
      <c r="J113" s="165">
        <v>1.18635</v>
      </c>
      <c r="K113" s="165">
        <v>263.73672999999997</v>
      </c>
      <c r="L113" s="165">
        <v>284.54743000000002</v>
      </c>
      <c r="M113" s="165">
        <v>6.1295999999999999</v>
      </c>
      <c r="N113" s="165">
        <v>290.67703</v>
      </c>
      <c r="O113" s="165">
        <v>554.43406999999991</v>
      </c>
      <c r="P113" s="165">
        <v>18616.84506</v>
      </c>
      <c r="Q113" s="165">
        <v>0</v>
      </c>
      <c r="R113" s="166">
        <v>18616.84506</v>
      </c>
      <c r="S113" s="7"/>
      <c r="T113" s="7"/>
      <c r="U113" s="7"/>
      <c r="V113" s="7"/>
      <c r="W113" s="7"/>
      <c r="X113" s="7"/>
      <c r="Y113" s="7"/>
      <c r="Z113" s="7"/>
      <c r="AA113" s="7"/>
      <c r="AB113" s="7"/>
    </row>
    <row r="114" spans="1:28" ht="13.5">
      <c r="A114" s="167"/>
      <c r="B114" s="167"/>
      <c r="C114" s="163" t="s">
        <v>21</v>
      </c>
      <c r="D114" s="163" t="s">
        <v>21</v>
      </c>
      <c r="E114" s="163">
        <v>259</v>
      </c>
      <c r="F114" s="164">
        <v>1.8670000000000003E-2</v>
      </c>
      <c r="G114" s="165">
        <v>0</v>
      </c>
      <c r="H114" s="165">
        <v>1.8670000000000003E-2</v>
      </c>
      <c r="I114" s="165">
        <v>35.228870000000001</v>
      </c>
      <c r="J114" s="165">
        <v>0</v>
      </c>
      <c r="K114" s="165">
        <v>35.228870000000001</v>
      </c>
      <c r="L114" s="165">
        <v>0</v>
      </c>
      <c r="M114" s="165">
        <v>0</v>
      </c>
      <c r="N114" s="165">
        <v>0</v>
      </c>
      <c r="O114" s="165">
        <v>35.247540000000001</v>
      </c>
      <c r="P114" s="165">
        <v>2934.4390199999998</v>
      </c>
      <c r="Q114" s="165">
        <v>0</v>
      </c>
      <c r="R114" s="166">
        <v>2934.4390199999998</v>
      </c>
      <c r="S114" s="7"/>
      <c r="T114" s="7"/>
      <c r="U114" s="7"/>
      <c r="V114" s="7"/>
      <c r="W114" s="7"/>
      <c r="X114" s="7"/>
      <c r="Y114" s="7"/>
      <c r="Z114" s="7"/>
      <c r="AA114" s="7"/>
      <c r="AB114" s="7"/>
    </row>
    <row r="115" spans="1:28" ht="13.5">
      <c r="A115" s="167"/>
      <c r="B115" s="167"/>
      <c r="C115" s="167"/>
      <c r="D115" s="167"/>
      <c r="E115" s="168">
        <v>276</v>
      </c>
      <c r="F115" s="169">
        <v>0.16211</v>
      </c>
      <c r="G115" s="121">
        <v>0</v>
      </c>
      <c r="H115" s="121">
        <v>0.16211</v>
      </c>
      <c r="I115" s="121">
        <v>39.337269999999997</v>
      </c>
      <c r="J115" s="121">
        <v>4.0000000000000003E-5</v>
      </c>
      <c r="K115" s="121">
        <v>39.337309999999995</v>
      </c>
      <c r="L115" s="121">
        <v>0</v>
      </c>
      <c r="M115" s="121">
        <v>0</v>
      </c>
      <c r="N115" s="121">
        <v>0</v>
      </c>
      <c r="O115" s="121">
        <v>39.499420000000001</v>
      </c>
      <c r="P115" s="121">
        <v>3472.0905299999999</v>
      </c>
      <c r="Q115" s="121">
        <v>0</v>
      </c>
      <c r="R115" s="170">
        <v>3472.0905299999999</v>
      </c>
      <c r="S115" s="7"/>
      <c r="T115" s="7"/>
      <c r="U115" s="7"/>
      <c r="V115" s="7"/>
      <c r="W115" s="7"/>
      <c r="X115" s="7"/>
      <c r="Y115" s="7"/>
      <c r="Z115" s="7"/>
      <c r="AA115" s="7"/>
      <c r="AB115" s="7"/>
    </row>
    <row r="116" spans="1:28" ht="13.5">
      <c r="A116" s="167"/>
      <c r="B116" s="167"/>
      <c r="C116" s="167"/>
      <c r="D116" s="167"/>
      <c r="E116" s="168">
        <v>362</v>
      </c>
      <c r="F116" s="169">
        <v>0.68913999999999997</v>
      </c>
      <c r="G116" s="121">
        <v>0</v>
      </c>
      <c r="H116" s="121">
        <v>0.68913999999999997</v>
      </c>
      <c r="I116" s="121">
        <v>998.62118999999996</v>
      </c>
      <c r="J116" s="121">
        <v>10.17065</v>
      </c>
      <c r="K116" s="121">
        <v>1008.79184</v>
      </c>
      <c r="L116" s="121">
        <v>2998.0942999999997</v>
      </c>
      <c r="M116" s="121">
        <v>131.53344000000001</v>
      </c>
      <c r="N116" s="121">
        <v>3129.6277400000004</v>
      </c>
      <c r="O116" s="121">
        <v>4139.1087200000002</v>
      </c>
      <c r="P116" s="121">
        <v>34200.778659999996</v>
      </c>
      <c r="Q116" s="121">
        <v>0</v>
      </c>
      <c r="R116" s="170">
        <v>34200.778659999996</v>
      </c>
      <c r="S116" s="7"/>
      <c r="T116" s="7"/>
      <c r="U116" s="7"/>
      <c r="V116" s="7"/>
      <c r="W116" s="7"/>
      <c r="X116" s="7"/>
      <c r="Y116" s="7"/>
      <c r="Z116" s="7"/>
      <c r="AA116" s="7"/>
      <c r="AB116" s="7"/>
    </row>
    <row r="117" spans="1:28" ht="13.5">
      <c r="A117" s="167"/>
      <c r="B117" s="167"/>
      <c r="C117" s="167"/>
      <c r="D117" s="167"/>
      <c r="E117" s="168">
        <v>399</v>
      </c>
      <c r="F117" s="169">
        <v>11.0039</v>
      </c>
      <c r="G117" s="121">
        <v>0</v>
      </c>
      <c r="H117" s="121">
        <v>11.0039</v>
      </c>
      <c r="I117" s="121">
        <v>590.55426999999997</v>
      </c>
      <c r="J117" s="121">
        <v>1.1631300000000002</v>
      </c>
      <c r="K117" s="121">
        <v>591.7174</v>
      </c>
      <c r="L117" s="121">
        <v>839.26320999999996</v>
      </c>
      <c r="M117" s="121">
        <v>0</v>
      </c>
      <c r="N117" s="121">
        <v>839.26320999999996</v>
      </c>
      <c r="O117" s="121">
        <v>1441.98451</v>
      </c>
      <c r="P117" s="121">
        <v>27375.477770000001</v>
      </c>
      <c r="Q117" s="121">
        <v>0</v>
      </c>
      <c r="R117" s="170">
        <v>27375.477770000001</v>
      </c>
      <c r="S117" s="7"/>
      <c r="T117" s="7"/>
      <c r="U117" s="7"/>
      <c r="V117" s="7"/>
      <c r="W117" s="7"/>
      <c r="X117" s="7"/>
      <c r="Y117" s="7"/>
      <c r="Z117" s="7"/>
      <c r="AA117" s="7"/>
      <c r="AB117" s="7"/>
    </row>
    <row r="118" spans="1:28" ht="13.5">
      <c r="A118" s="167"/>
      <c r="B118" s="167"/>
      <c r="C118" s="167"/>
      <c r="D118" s="163" t="s">
        <v>173</v>
      </c>
      <c r="E118" s="163">
        <v>229</v>
      </c>
      <c r="F118" s="164">
        <v>5.142E-2</v>
      </c>
      <c r="G118" s="165">
        <v>0</v>
      </c>
      <c r="H118" s="165">
        <v>5.142E-2</v>
      </c>
      <c r="I118" s="165">
        <v>272.81903000000005</v>
      </c>
      <c r="J118" s="165">
        <v>4.4973999999999998</v>
      </c>
      <c r="K118" s="165">
        <v>277.31642999999997</v>
      </c>
      <c r="L118" s="165">
        <v>105.15697999999999</v>
      </c>
      <c r="M118" s="165">
        <v>0</v>
      </c>
      <c r="N118" s="165">
        <v>105.15697999999999</v>
      </c>
      <c r="O118" s="165">
        <v>382.52483000000001</v>
      </c>
      <c r="P118" s="165">
        <v>11769.15184</v>
      </c>
      <c r="Q118" s="165">
        <v>0</v>
      </c>
      <c r="R118" s="166">
        <v>11769.15184</v>
      </c>
      <c r="S118" s="7"/>
      <c r="T118" s="7"/>
      <c r="U118" s="7"/>
      <c r="V118" s="7"/>
      <c r="W118" s="7"/>
      <c r="X118" s="7"/>
      <c r="Y118" s="7"/>
      <c r="Z118" s="7"/>
      <c r="AA118" s="7"/>
      <c r="AB118" s="7"/>
    </row>
    <row r="119" spans="1:28" ht="13.5">
      <c r="A119" s="167"/>
      <c r="B119" s="167"/>
      <c r="C119" s="163" t="s">
        <v>174</v>
      </c>
      <c r="D119" s="163" t="s">
        <v>174</v>
      </c>
      <c r="E119" s="163">
        <v>28</v>
      </c>
      <c r="F119" s="164">
        <v>0.34250000000000003</v>
      </c>
      <c r="G119" s="165">
        <v>0</v>
      </c>
      <c r="H119" s="165">
        <v>0.34250000000000003</v>
      </c>
      <c r="I119" s="165">
        <v>773.46632999999997</v>
      </c>
      <c r="J119" s="165">
        <v>2.9784899999999999</v>
      </c>
      <c r="K119" s="165">
        <v>776.44481999999994</v>
      </c>
      <c r="L119" s="165">
        <v>1802.1516399999998</v>
      </c>
      <c r="M119" s="165">
        <v>55.418750000000003</v>
      </c>
      <c r="N119" s="165">
        <v>1857.5703899999999</v>
      </c>
      <c r="O119" s="165">
        <v>2634.3577099999998</v>
      </c>
      <c r="P119" s="165">
        <v>32295.502210000002</v>
      </c>
      <c r="Q119" s="165">
        <v>0</v>
      </c>
      <c r="R119" s="166">
        <v>32295.502210000002</v>
      </c>
      <c r="S119" s="7"/>
      <c r="T119" s="7"/>
      <c r="U119" s="7"/>
      <c r="V119" s="7"/>
      <c r="W119" s="7"/>
      <c r="X119" s="7"/>
      <c r="Y119" s="7"/>
      <c r="Z119" s="7"/>
      <c r="AA119" s="7"/>
      <c r="AB119" s="7"/>
    </row>
    <row r="120" spans="1:28" ht="13.5">
      <c r="A120" s="167"/>
      <c r="B120" s="167"/>
      <c r="C120" s="167"/>
      <c r="D120" s="167"/>
      <c r="E120" s="168">
        <v>258</v>
      </c>
      <c r="F120" s="169">
        <v>1.5619999999999998E-2</v>
      </c>
      <c r="G120" s="121">
        <v>0</v>
      </c>
      <c r="H120" s="121">
        <v>1.5619999999999998E-2</v>
      </c>
      <c r="I120" s="121">
        <v>2.0499999999999997E-3</v>
      </c>
      <c r="J120" s="121">
        <v>0</v>
      </c>
      <c r="K120" s="121">
        <v>2.0499999999999997E-3</v>
      </c>
      <c r="L120" s="121">
        <v>0</v>
      </c>
      <c r="M120" s="121">
        <v>0</v>
      </c>
      <c r="N120" s="121">
        <v>0</v>
      </c>
      <c r="O120" s="121">
        <v>1.7670000000000002E-2</v>
      </c>
      <c r="P120" s="121">
        <v>4571.5527599999996</v>
      </c>
      <c r="Q120" s="121">
        <v>0</v>
      </c>
      <c r="R120" s="170">
        <v>4571.5527599999996</v>
      </c>
      <c r="S120" s="7"/>
      <c r="T120" s="7"/>
      <c r="U120" s="7"/>
      <c r="V120" s="7"/>
      <c r="W120" s="7"/>
      <c r="X120" s="7"/>
      <c r="Y120" s="7"/>
      <c r="Z120" s="7"/>
      <c r="AA120" s="7"/>
      <c r="AB120" s="7"/>
    </row>
    <row r="121" spans="1:28" ht="13.5">
      <c r="A121" s="167"/>
      <c r="B121" s="167"/>
      <c r="C121" s="163" t="s">
        <v>175</v>
      </c>
      <c r="D121" s="163" t="s">
        <v>176</v>
      </c>
      <c r="E121" s="163">
        <v>11</v>
      </c>
      <c r="F121" s="164">
        <v>6.6E-4</v>
      </c>
      <c r="G121" s="165">
        <v>0</v>
      </c>
      <c r="H121" s="165">
        <v>6.6E-4</v>
      </c>
      <c r="I121" s="165">
        <v>515.60338000000002</v>
      </c>
      <c r="J121" s="165">
        <v>20.1557</v>
      </c>
      <c r="K121" s="165">
        <v>535.75907999999993</v>
      </c>
      <c r="L121" s="165">
        <v>1414.2021100000002</v>
      </c>
      <c r="M121" s="165">
        <v>104.22585000000001</v>
      </c>
      <c r="N121" s="165">
        <v>1518.42796</v>
      </c>
      <c r="O121" s="165">
        <v>2054.1876999999999</v>
      </c>
      <c r="P121" s="165">
        <v>15578.921769999999</v>
      </c>
      <c r="Q121" s="165">
        <v>0</v>
      </c>
      <c r="R121" s="166">
        <v>15578.921769999999</v>
      </c>
      <c r="S121" s="7"/>
      <c r="T121" s="7"/>
      <c r="U121" s="7"/>
      <c r="V121" s="7"/>
      <c r="W121" s="7"/>
      <c r="X121" s="7"/>
      <c r="Y121" s="7"/>
      <c r="Z121" s="7"/>
      <c r="AA121" s="7"/>
      <c r="AB121" s="7"/>
    </row>
    <row r="122" spans="1:28" ht="13.5">
      <c r="A122" s="167"/>
      <c r="B122" s="163" t="s">
        <v>22</v>
      </c>
      <c r="C122" s="163" t="s">
        <v>22</v>
      </c>
      <c r="D122" s="163" t="s">
        <v>22</v>
      </c>
      <c r="E122" s="163">
        <v>390</v>
      </c>
      <c r="F122" s="164">
        <v>0.31501999999999997</v>
      </c>
      <c r="G122" s="165">
        <v>0</v>
      </c>
      <c r="H122" s="165">
        <v>0.31501999999999997</v>
      </c>
      <c r="I122" s="165">
        <v>223.29939999999999</v>
      </c>
      <c r="J122" s="165">
        <v>9.9469599999999989</v>
      </c>
      <c r="K122" s="165">
        <v>233.24635999999998</v>
      </c>
      <c r="L122" s="165">
        <v>741.20385999999996</v>
      </c>
      <c r="M122" s="165">
        <v>308.69470000000001</v>
      </c>
      <c r="N122" s="165">
        <v>1049.8985600000001</v>
      </c>
      <c r="O122" s="165">
        <v>1283.45994</v>
      </c>
      <c r="P122" s="165">
        <v>6526.05159</v>
      </c>
      <c r="Q122" s="165">
        <v>0</v>
      </c>
      <c r="R122" s="166">
        <v>6526.05159</v>
      </c>
      <c r="S122" s="7"/>
      <c r="T122" s="7"/>
      <c r="U122" s="7"/>
      <c r="V122" s="7"/>
      <c r="W122" s="7"/>
      <c r="X122" s="7"/>
      <c r="Y122" s="7"/>
      <c r="Z122" s="7"/>
      <c r="AA122" s="7"/>
      <c r="AB122" s="7"/>
    </row>
    <row r="123" spans="1:28" ht="13.5">
      <c r="A123" s="167"/>
      <c r="B123" s="167"/>
      <c r="C123" s="163" t="s">
        <v>177</v>
      </c>
      <c r="D123" s="163" t="s">
        <v>178</v>
      </c>
      <c r="E123" s="163">
        <v>32</v>
      </c>
      <c r="F123" s="164">
        <v>0.36024</v>
      </c>
      <c r="G123" s="165">
        <v>0</v>
      </c>
      <c r="H123" s="165">
        <v>0.36024</v>
      </c>
      <c r="I123" s="165">
        <v>866.29671999999994</v>
      </c>
      <c r="J123" s="165">
        <v>2.5755400000000002</v>
      </c>
      <c r="K123" s="165">
        <v>868.87225999999998</v>
      </c>
      <c r="L123" s="165">
        <v>3035.5976700000001</v>
      </c>
      <c r="M123" s="165">
        <v>85.972429999999989</v>
      </c>
      <c r="N123" s="165">
        <v>3121.5700999999999</v>
      </c>
      <c r="O123" s="165">
        <v>3990.8026</v>
      </c>
      <c r="P123" s="165">
        <v>19180.996800000001</v>
      </c>
      <c r="Q123" s="165">
        <v>0</v>
      </c>
      <c r="R123" s="166">
        <v>19180.996800000001</v>
      </c>
      <c r="S123" s="7"/>
      <c r="T123" s="7"/>
      <c r="U123" s="7"/>
      <c r="V123" s="7"/>
      <c r="W123" s="7"/>
      <c r="X123" s="7"/>
      <c r="Y123" s="7"/>
      <c r="Z123" s="7"/>
      <c r="AA123" s="7"/>
      <c r="AB123" s="7"/>
    </row>
    <row r="124" spans="1:28" ht="13.5">
      <c r="A124" s="167"/>
      <c r="B124" s="163" t="s">
        <v>179</v>
      </c>
      <c r="C124" s="163" t="s">
        <v>180</v>
      </c>
      <c r="D124" s="163" t="s">
        <v>180</v>
      </c>
      <c r="E124" s="163">
        <v>70</v>
      </c>
      <c r="F124" s="164">
        <v>2.5200000000000001E-3</v>
      </c>
      <c r="G124" s="165">
        <v>0</v>
      </c>
      <c r="H124" s="165">
        <v>2.5200000000000001E-3</v>
      </c>
      <c r="I124" s="165">
        <v>791.08177999999998</v>
      </c>
      <c r="J124" s="165">
        <v>0.61690999999999996</v>
      </c>
      <c r="K124" s="165">
        <v>791.69868999999994</v>
      </c>
      <c r="L124" s="165">
        <v>627.30191000000002</v>
      </c>
      <c r="M124" s="165">
        <v>0</v>
      </c>
      <c r="N124" s="165">
        <v>627.30191000000002</v>
      </c>
      <c r="O124" s="165">
        <v>1419.0031200000001</v>
      </c>
      <c r="P124" s="165">
        <v>22993.5324</v>
      </c>
      <c r="Q124" s="165">
        <v>0</v>
      </c>
      <c r="R124" s="166">
        <v>22993.5324</v>
      </c>
      <c r="S124" s="7"/>
      <c r="T124" s="7"/>
      <c r="U124" s="7"/>
      <c r="V124" s="7"/>
      <c r="W124" s="7"/>
      <c r="X124" s="7"/>
      <c r="Y124" s="7"/>
      <c r="Z124" s="7"/>
      <c r="AA124" s="7"/>
      <c r="AB124" s="7"/>
    </row>
    <row r="125" spans="1:28" ht="13.5">
      <c r="A125" s="167"/>
      <c r="B125" s="167"/>
      <c r="C125" s="163" t="s">
        <v>179</v>
      </c>
      <c r="D125" s="163" t="s">
        <v>181</v>
      </c>
      <c r="E125" s="163">
        <v>34</v>
      </c>
      <c r="F125" s="164">
        <v>0.23638000000000001</v>
      </c>
      <c r="G125" s="165">
        <v>0</v>
      </c>
      <c r="H125" s="165">
        <v>0.23638000000000001</v>
      </c>
      <c r="I125" s="165">
        <v>840.75243</v>
      </c>
      <c r="J125" s="165">
        <v>2.2871899999999998</v>
      </c>
      <c r="K125" s="165">
        <v>843.03962000000001</v>
      </c>
      <c r="L125" s="165">
        <v>1009.28228</v>
      </c>
      <c r="M125" s="165">
        <v>2.1803000000000003</v>
      </c>
      <c r="N125" s="165">
        <v>1011.46258</v>
      </c>
      <c r="O125" s="165">
        <v>1854.7385800000002</v>
      </c>
      <c r="P125" s="165">
        <v>43184.973439999994</v>
      </c>
      <c r="Q125" s="165">
        <v>0</v>
      </c>
      <c r="R125" s="166">
        <v>43184.973439999994</v>
      </c>
      <c r="S125" s="7"/>
      <c r="T125" s="7"/>
      <c r="U125" s="7"/>
      <c r="V125" s="7"/>
      <c r="W125" s="7"/>
      <c r="X125" s="7"/>
      <c r="Y125" s="7"/>
      <c r="Z125" s="7"/>
      <c r="AA125" s="7"/>
      <c r="AB125" s="7"/>
    </row>
    <row r="126" spans="1:28" ht="13.5">
      <c r="A126" s="167"/>
      <c r="B126" s="167"/>
      <c r="C126" s="167"/>
      <c r="D126" s="167"/>
      <c r="E126" s="168">
        <v>311</v>
      </c>
      <c r="F126" s="169">
        <v>9.11E-3</v>
      </c>
      <c r="G126" s="121">
        <v>0</v>
      </c>
      <c r="H126" s="121">
        <v>9.11E-3</v>
      </c>
      <c r="I126" s="121">
        <v>5.5661100000000001</v>
      </c>
      <c r="J126" s="121">
        <v>0</v>
      </c>
      <c r="K126" s="121">
        <v>5.5661100000000001</v>
      </c>
      <c r="L126" s="121">
        <v>0</v>
      </c>
      <c r="M126" s="121">
        <v>0</v>
      </c>
      <c r="N126" s="121">
        <v>0</v>
      </c>
      <c r="O126" s="121">
        <v>5.5752199999999998</v>
      </c>
      <c r="P126" s="121">
        <v>4342.0992900000001</v>
      </c>
      <c r="Q126" s="121">
        <v>0</v>
      </c>
      <c r="R126" s="170">
        <v>4342.0992900000001</v>
      </c>
      <c r="S126" s="7"/>
      <c r="T126" s="7"/>
      <c r="U126" s="7"/>
      <c r="V126" s="7"/>
      <c r="W126" s="7"/>
      <c r="X126" s="7"/>
      <c r="Y126" s="7"/>
      <c r="Z126" s="7"/>
      <c r="AA126" s="7"/>
      <c r="AB126" s="7"/>
    </row>
    <row r="127" spans="1:28" ht="13.5">
      <c r="A127" s="167"/>
      <c r="B127" s="163" t="s">
        <v>24</v>
      </c>
      <c r="C127" s="163" t="s">
        <v>24</v>
      </c>
      <c r="D127" s="163" t="s">
        <v>24</v>
      </c>
      <c r="E127" s="163">
        <v>12</v>
      </c>
      <c r="F127" s="164">
        <v>0.69246000000000008</v>
      </c>
      <c r="G127" s="165">
        <v>0</v>
      </c>
      <c r="H127" s="165">
        <v>0.69246000000000008</v>
      </c>
      <c r="I127" s="165">
        <v>1140.0653400000001</v>
      </c>
      <c r="J127" s="165">
        <v>88.670259999999999</v>
      </c>
      <c r="K127" s="165">
        <v>1228.7356000000002</v>
      </c>
      <c r="L127" s="165">
        <v>3980.0997400000001</v>
      </c>
      <c r="M127" s="165">
        <v>337.32326</v>
      </c>
      <c r="N127" s="165">
        <v>4317.4229999999998</v>
      </c>
      <c r="O127" s="165">
        <v>5546.85106</v>
      </c>
      <c r="P127" s="165">
        <v>35100.994729999999</v>
      </c>
      <c r="Q127" s="165">
        <v>1.4049400000000001</v>
      </c>
      <c r="R127" s="166">
        <v>35102.399669999999</v>
      </c>
      <c r="S127" s="7"/>
      <c r="T127" s="7"/>
      <c r="U127" s="7"/>
      <c r="V127" s="7"/>
      <c r="W127" s="7"/>
      <c r="X127" s="7"/>
      <c r="Y127" s="7"/>
      <c r="Z127" s="7"/>
      <c r="AA127" s="7"/>
      <c r="AB127" s="7"/>
    </row>
    <row r="128" spans="1:28" ht="13.5">
      <c r="A128" s="167"/>
      <c r="B128" s="163" t="s">
        <v>25</v>
      </c>
      <c r="C128" s="163" t="s">
        <v>25</v>
      </c>
      <c r="D128" s="163" t="s">
        <v>25</v>
      </c>
      <c r="E128" s="163">
        <v>10</v>
      </c>
      <c r="F128" s="164">
        <v>4.4999999999999999E-4</v>
      </c>
      <c r="G128" s="165">
        <v>0</v>
      </c>
      <c r="H128" s="165">
        <v>4.4999999999999999E-4</v>
      </c>
      <c r="I128" s="165">
        <v>829.18736000000001</v>
      </c>
      <c r="J128" s="165">
        <v>9.0769000000000002</v>
      </c>
      <c r="K128" s="165">
        <v>838.26426000000004</v>
      </c>
      <c r="L128" s="165">
        <v>678.03444999999999</v>
      </c>
      <c r="M128" s="165">
        <v>22.342849999999999</v>
      </c>
      <c r="N128" s="165">
        <v>700.37729999999999</v>
      </c>
      <c r="O128" s="165">
        <v>1538.64201</v>
      </c>
      <c r="P128" s="165">
        <v>32127.621480000002</v>
      </c>
      <c r="Q128" s="165">
        <v>0</v>
      </c>
      <c r="R128" s="166">
        <v>32127.621480000002</v>
      </c>
      <c r="S128" s="7"/>
      <c r="T128" s="7"/>
      <c r="U128" s="7"/>
      <c r="V128" s="7"/>
      <c r="W128" s="7"/>
      <c r="X128" s="7"/>
      <c r="Y128" s="7"/>
      <c r="Z128" s="7"/>
      <c r="AA128" s="7"/>
      <c r="AB128" s="7"/>
    </row>
    <row r="129" spans="1:28" ht="13.5">
      <c r="A129" s="167"/>
      <c r="B129" s="167"/>
      <c r="C129" s="167"/>
      <c r="D129" s="167"/>
      <c r="E129" s="168">
        <v>325</v>
      </c>
      <c r="F129" s="169">
        <v>2.7599999999999999E-3</v>
      </c>
      <c r="G129" s="121">
        <v>0</v>
      </c>
      <c r="H129" s="121">
        <v>2.7599999999999999E-3</v>
      </c>
      <c r="I129" s="121">
        <v>38.976140000000001</v>
      </c>
      <c r="J129" s="121">
        <v>1.2449999999999999E-2</v>
      </c>
      <c r="K129" s="121">
        <v>38.988589999999995</v>
      </c>
      <c r="L129" s="121">
        <v>0</v>
      </c>
      <c r="M129" s="121">
        <v>0</v>
      </c>
      <c r="N129" s="121">
        <v>0</v>
      </c>
      <c r="O129" s="121">
        <v>38.991349999999997</v>
      </c>
      <c r="P129" s="121">
        <v>4309.1500199999991</v>
      </c>
      <c r="Q129" s="121">
        <v>0</v>
      </c>
      <c r="R129" s="170">
        <v>4309.1500199999991</v>
      </c>
      <c r="S129" s="7"/>
      <c r="T129" s="7"/>
      <c r="U129" s="7"/>
      <c r="V129" s="7"/>
      <c r="W129" s="7"/>
      <c r="X129" s="7"/>
      <c r="Y129" s="7"/>
      <c r="Z129" s="7"/>
      <c r="AA129" s="7"/>
      <c r="AB129" s="7"/>
    </row>
    <row r="130" spans="1:28" ht="13.5">
      <c r="A130" s="167"/>
      <c r="B130" s="163" t="s">
        <v>26</v>
      </c>
      <c r="C130" s="163" t="s">
        <v>182</v>
      </c>
      <c r="D130" s="163" t="s">
        <v>183</v>
      </c>
      <c r="E130" s="163">
        <v>29</v>
      </c>
      <c r="F130" s="164">
        <v>0.15943000000000002</v>
      </c>
      <c r="G130" s="165">
        <v>0</v>
      </c>
      <c r="H130" s="165">
        <v>0.15943000000000002</v>
      </c>
      <c r="I130" s="165">
        <v>1622.46703</v>
      </c>
      <c r="J130" s="165">
        <v>7.9579399999999998</v>
      </c>
      <c r="K130" s="165">
        <v>1630.42497</v>
      </c>
      <c r="L130" s="165">
        <v>2500.38582</v>
      </c>
      <c r="M130" s="165">
        <v>121.85047</v>
      </c>
      <c r="N130" s="165">
        <v>2622.2362899999998</v>
      </c>
      <c r="O130" s="165">
        <v>4252.8206900000005</v>
      </c>
      <c r="P130" s="165">
        <v>44175.260150000002</v>
      </c>
      <c r="Q130" s="165">
        <v>0</v>
      </c>
      <c r="R130" s="166">
        <v>44175.260150000002</v>
      </c>
      <c r="S130" s="7"/>
      <c r="T130" s="7"/>
      <c r="U130" s="7"/>
      <c r="V130" s="7"/>
      <c r="W130" s="7"/>
      <c r="X130" s="7"/>
      <c r="Y130" s="7"/>
      <c r="Z130" s="7"/>
      <c r="AA130" s="7"/>
      <c r="AB130" s="7"/>
    </row>
    <row r="131" spans="1:28" ht="13.5">
      <c r="A131" s="167"/>
      <c r="B131" s="167"/>
      <c r="C131" s="167"/>
      <c r="D131" s="167"/>
      <c r="E131" s="168">
        <v>290</v>
      </c>
      <c r="F131" s="169">
        <v>4.8739999999999999E-2</v>
      </c>
      <c r="G131" s="121">
        <v>0</v>
      </c>
      <c r="H131" s="121">
        <v>4.8739999999999999E-2</v>
      </c>
      <c r="I131" s="121">
        <v>68.466179999999994</v>
      </c>
      <c r="J131" s="121">
        <v>0</v>
      </c>
      <c r="K131" s="121">
        <v>68.466179999999994</v>
      </c>
      <c r="L131" s="121">
        <v>0</v>
      </c>
      <c r="M131" s="121">
        <v>0</v>
      </c>
      <c r="N131" s="121">
        <v>0</v>
      </c>
      <c r="O131" s="121">
        <v>68.514920000000004</v>
      </c>
      <c r="P131" s="121">
        <v>6261.3254100000004</v>
      </c>
      <c r="Q131" s="121">
        <v>0</v>
      </c>
      <c r="R131" s="170">
        <v>6261.3254100000004</v>
      </c>
      <c r="S131" s="7"/>
      <c r="T131" s="7"/>
      <c r="U131" s="7"/>
      <c r="V131" s="7"/>
      <c r="W131" s="7"/>
      <c r="X131" s="7"/>
      <c r="Y131" s="7"/>
      <c r="Z131" s="7"/>
      <c r="AA131" s="7"/>
      <c r="AB131" s="7"/>
    </row>
    <row r="132" spans="1:28" ht="13.5">
      <c r="A132" s="163" t="s">
        <v>184</v>
      </c>
      <c r="B132" s="163" t="s">
        <v>2</v>
      </c>
      <c r="C132" s="163" t="s">
        <v>185</v>
      </c>
      <c r="D132" s="163" t="s">
        <v>186</v>
      </c>
      <c r="E132" s="163">
        <v>115</v>
      </c>
      <c r="F132" s="164">
        <v>0</v>
      </c>
      <c r="G132" s="165">
        <v>0</v>
      </c>
      <c r="H132" s="165">
        <v>0</v>
      </c>
      <c r="I132" s="165">
        <v>1115.7013400000001</v>
      </c>
      <c r="J132" s="165">
        <v>0</v>
      </c>
      <c r="K132" s="165">
        <v>1115.7013400000001</v>
      </c>
      <c r="L132" s="165">
        <v>1.5</v>
      </c>
      <c r="M132" s="165">
        <v>0</v>
      </c>
      <c r="N132" s="165">
        <v>1.5</v>
      </c>
      <c r="O132" s="165">
        <v>1117.2013400000001</v>
      </c>
      <c r="P132" s="165">
        <v>18340.772829999998</v>
      </c>
      <c r="Q132" s="165">
        <v>0</v>
      </c>
      <c r="R132" s="166">
        <v>18340.772829999998</v>
      </c>
      <c r="S132" s="7"/>
      <c r="T132" s="7"/>
      <c r="U132" s="7"/>
      <c r="V132" s="7"/>
      <c r="W132" s="7"/>
      <c r="X132" s="7"/>
      <c r="Y132" s="7"/>
      <c r="Z132" s="7"/>
      <c r="AA132" s="7"/>
      <c r="AB132" s="7"/>
    </row>
    <row r="133" spans="1:28" ht="13.5">
      <c r="A133" s="167"/>
      <c r="B133" s="163" t="s">
        <v>3</v>
      </c>
      <c r="C133" s="163" t="s">
        <v>187</v>
      </c>
      <c r="D133" s="163" t="s">
        <v>187</v>
      </c>
      <c r="E133" s="163">
        <v>72</v>
      </c>
      <c r="F133" s="164">
        <v>0</v>
      </c>
      <c r="G133" s="165">
        <v>0</v>
      </c>
      <c r="H133" s="165">
        <v>0</v>
      </c>
      <c r="I133" s="165">
        <v>1414.5058200000001</v>
      </c>
      <c r="J133" s="165">
        <v>2.7251399999999997</v>
      </c>
      <c r="K133" s="165">
        <v>1417.2309599999999</v>
      </c>
      <c r="L133" s="165">
        <v>916.24518999999998</v>
      </c>
      <c r="M133" s="165">
        <v>8.0000000000000007E-5</v>
      </c>
      <c r="N133" s="165">
        <v>916.24527</v>
      </c>
      <c r="O133" s="165">
        <v>2333.4762299999998</v>
      </c>
      <c r="P133" s="165">
        <v>7621.57485</v>
      </c>
      <c r="Q133" s="165">
        <v>0</v>
      </c>
      <c r="R133" s="166">
        <v>7621.57485</v>
      </c>
      <c r="S133" s="7"/>
      <c r="T133" s="7"/>
      <c r="U133" s="7"/>
      <c r="V133" s="7"/>
      <c r="W133" s="7"/>
      <c r="X133" s="7"/>
      <c r="Y133" s="7"/>
      <c r="Z133" s="7"/>
      <c r="AA133" s="7"/>
      <c r="AB133" s="7"/>
    </row>
    <row r="134" spans="1:28" ht="13.5">
      <c r="A134" s="167"/>
      <c r="B134" s="167"/>
      <c r="C134" s="163" t="s">
        <v>102</v>
      </c>
      <c r="D134" s="163" t="s">
        <v>102</v>
      </c>
      <c r="E134" s="163">
        <v>75</v>
      </c>
      <c r="F134" s="164">
        <v>0</v>
      </c>
      <c r="G134" s="165">
        <v>0</v>
      </c>
      <c r="H134" s="165">
        <v>0</v>
      </c>
      <c r="I134" s="165">
        <v>4545.24215</v>
      </c>
      <c r="J134" s="165">
        <v>4.01553</v>
      </c>
      <c r="K134" s="165">
        <v>4549.2576799999997</v>
      </c>
      <c r="L134" s="165">
        <v>9224.78334</v>
      </c>
      <c r="M134" s="165">
        <v>1.3799999999999999E-3</v>
      </c>
      <c r="N134" s="165">
        <v>9224.7847200000015</v>
      </c>
      <c r="O134" s="165">
        <v>13774.0424</v>
      </c>
      <c r="P134" s="165">
        <v>22048.577730000001</v>
      </c>
      <c r="Q134" s="165">
        <v>0</v>
      </c>
      <c r="R134" s="166">
        <v>22048.577730000001</v>
      </c>
      <c r="S134" s="7"/>
      <c r="T134" s="7"/>
      <c r="U134" s="7"/>
      <c r="V134" s="7"/>
      <c r="W134" s="7"/>
      <c r="X134" s="7"/>
      <c r="Y134" s="7"/>
      <c r="Z134" s="7"/>
      <c r="AA134" s="7"/>
      <c r="AB134" s="7"/>
    </row>
    <row r="135" spans="1:28" ht="13.5">
      <c r="A135" s="167"/>
      <c r="B135" s="167"/>
      <c r="C135" s="163" t="s">
        <v>103</v>
      </c>
      <c r="D135" s="163" t="s">
        <v>104</v>
      </c>
      <c r="E135" s="163">
        <v>58</v>
      </c>
      <c r="F135" s="164">
        <v>0</v>
      </c>
      <c r="G135" s="165">
        <v>0</v>
      </c>
      <c r="H135" s="165">
        <v>0</v>
      </c>
      <c r="I135" s="165">
        <v>6854.6522500000001</v>
      </c>
      <c r="J135" s="165">
        <v>55.317209999999996</v>
      </c>
      <c r="K135" s="165">
        <v>6909.9694600000003</v>
      </c>
      <c r="L135" s="165">
        <v>14577.819300000001</v>
      </c>
      <c r="M135" s="165">
        <v>1.4999999999999999E-4</v>
      </c>
      <c r="N135" s="165">
        <v>14577.819449999999</v>
      </c>
      <c r="O135" s="165">
        <v>21487.788909999999</v>
      </c>
      <c r="P135" s="165">
        <v>58153.708319999998</v>
      </c>
      <c r="Q135" s="165">
        <v>0</v>
      </c>
      <c r="R135" s="166">
        <v>58153.708319999998</v>
      </c>
      <c r="S135" s="7"/>
      <c r="T135" s="7"/>
      <c r="U135" s="7"/>
      <c r="V135" s="7"/>
      <c r="W135" s="7"/>
      <c r="X135" s="7"/>
      <c r="Y135" s="7"/>
      <c r="Z135" s="7"/>
      <c r="AA135" s="7"/>
      <c r="AB135" s="7"/>
    </row>
    <row r="136" spans="1:28" ht="13.5">
      <c r="A136" s="167"/>
      <c r="B136" s="167"/>
      <c r="C136" s="167"/>
      <c r="D136" s="167"/>
      <c r="E136" s="168">
        <v>122</v>
      </c>
      <c r="F136" s="169">
        <v>0</v>
      </c>
      <c r="G136" s="121">
        <v>0</v>
      </c>
      <c r="H136" s="121">
        <v>0</v>
      </c>
      <c r="I136" s="121">
        <v>579.16435000000001</v>
      </c>
      <c r="J136" s="121">
        <v>0</v>
      </c>
      <c r="K136" s="121">
        <v>579.16435000000001</v>
      </c>
      <c r="L136" s="121">
        <v>0</v>
      </c>
      <c r="M136" s="121">
        <v>0</v>
      </c>
      <c r="N136" s="121">
        <v>0</v>
      </c>
      <c r="O136" s="121">
        <v>579.16435000000001</v>
      </c>
      <c r="P136" s="121">
        <v>5142.1724899999999</v>
      </c>
      <c r="Q136" s="121">
        <v>0</v>
      </c>
      <c r="R136" s="170">
        <v>5142.1724899999999</v>
      </c>
      <c r="S136" s="7"/>
      <c r="T136" s="7"/>
      <c r="U136" s="7"/>
      <c r="V136" s="7"/>
      <c r="W136" s="7"/>
      <c r="X136" s="7"/>
      <c r="Y136" s="7"/>
      <c r="Z136" s="7"/>
      <c r="AA136" s="7"/>
      <c r="AB136" s="7"/>
    </row>
    <row r="137" spans="1:28" ht="13.5">
      <c r="A137" s="167"/>
      <c r="B137" s="167"/>
      <c r="C137" s="167"/>
      <c r="D137" s="163" t="s">
        <v>188</v>
      </c>
      <c r="E137" s="163">
        <v>42</v>
      </c>
      <c r="F137" s="164">
        <v>0</v>
      </c>
      <c r="G137" s="165">
        <v>0</v>
      </c>
      <c r="H137" s="165">
        <v>0</v>
      </c>
      <c r="I137" s="165">
        <v>3532.3849700000001</v>
      </c>
      <c r="J137" s="165">
        <v>10.232190000000001</v>
      </c>
      <c r="K137" s="165">
        <v>3542.6171600000002</v>
      </c>
      <c r="L137" s="165">
        <v>2437.1903500000003</v>
      </c>
      <c r="M137" s="165">
        <v>0</v>
      </c>
      <c r="N137" s="165">
        <v>2437.1903500000003</v>
      </c>
      <c r="O137" s="165">
        <v>5979.8075099999996</v>
      </c>
      <c r="P137" s="165">
        <v>14756.285240000001</v>
      </c>
      <c r="Q137" s="165">
        <v>0</v>
      </c>
      <c r="R137" s="166">
        <v>14756.285240000001</v>
      </c>
      <c r="S137" s="7"/>
      <c r="T137" s="7"/>
      <c r="U137" s="7"/>
      <c r="V137" s="7"/>
      <c r="W137" s="7"/>
      <c r="X137" s="7"/>
      <c r="Y137" s="7"/>
      <c r="Z137" s="7"/>
      <c r="AA137" s="7"/>
      <c r="AB137" s="7"/>
    </row>
    <row r="138" spans="1:28" ht="13.5">
      <c r="A138" s="167"/>
      <c r="B138" s="163" t="s">
        <v>5</v>
      </c>
      <c r="C138" s="163" t="s">
        <v>5</v>
      </c>
      <c r="D138" s="163" t="s">
        <v>5</v>
      </c>
      <c r="E138" s="163">
        <v>24</v>
      </c>
      <c r="F138" s="164">
        <v>0</v>
      </c>
      <c r="G138" s="165">
        <v>0</v>
      </c>
      <c r="H138" s="165">
        <v>0</v>
      </c>
      <c r="I138" s="165">
        <v>9559.5639200000005</v>
      </c>
      <c r="J138" s="165">
        <v>15.234080000000001</v>
      </c>
      <c r="K138" s="165">
        <v>9574.7980000000007</v>
      </c>
      <c r="L138" s="165">
        <v>18879.007430000001</v>
      </c>
      <c r="M138" s="165">
        <v>1.2623900000000001</v>
      </c>
      <c r="N138" s="165">
        <v>18880.269820000001</v>
      </c>
      <c r="O138" s="165">
        <v>28455.06782</v>
      </c>
      <c r="P138" s="165">
        <v>108669.88533</v>
      </c>
      <c r="Q138" s="165">
        <v>0</v>
      </c>
      <c r="R138" s="166">
        <v>108669.88533</v>
      </c>
      <c r="S138" s="7"/>
      <c r="T138" s="7"/>
      <c r="U138" s="7"/>
      <c r="V138" s="7"/>
      <c r="W138" s="7"/>
      <c r="X138" s="7"/>
      <c r="Y138" s="7"/>
      <c r="Z138" s="7"/>
      <c r="AA138" s="7"/>
      <c r="AB138" s="7"/>
    </row>
    <row r="139" spans="1:28" ht="13.5">
      <c r="A139" s="167"/>
      <c r="B139" s="167"/>
      <c r="C139" s="167"/>
      <c r="D139" s="167"/>
      <c r="E139" s="168">
        <v>29</v>
      </c>
      <c r="F139" s="169">
        <v>0</v>
      </c>
      <c r="G139" s="121">
        <v>0</v>
      </c>
      <c r="H139" s="121">
        <v>0</v>
      </c>
      <c r="I139" s="121">
        <v>2414.0053399999997</v>
      </c>
      <c r="J139" s="121">
        <v>0.39735999999999999</v>
      </c>
      <c r="K139" s="121">
        <v>2414.4027000000001</v>
      </c>
      <c r="L139" s="121">
        <v>2342.95678</v>
      </c>
      <c r="M139" s="121">
        <v>0</v>
      </c>
      <c r="N139" s="121">
        <v>2342.95678</v>
      </c>
      <c r="O139" s="121">
        <v>4757.3594800000001</v>
      </c>
      <c r="P139" s="121">
        <v>60227.158409999996</v>
      </c>
      <c r="Q139" s="121">
        <v>0</v>
      </c>
      <c r="R139" s="170">
        <v>60227.158409999996</v>
      </c>
      <c r="S139" s="7"/>
      <c r="T139" s="7"/>
      <c r="U139" s="7"/>
      <c r="V139" s="7"/>
      <c r="W139" s="7"/>
      <c r="X139" s="7"/>
      <c r="Y139" s="7"/>
      <c r="Z139" s="7"/>
      <c r="AA139" s="7"/>
      <c r="AB139" s="7"/>
    </row>
    <row r="140" spans="1:28" ht="13.5">
      <c r="A140" s="167"/>
      <c r="B140" s="167"/>
      <c r="C140" s="167"/>
      <c r="D140" s="167"/>
      <c r="E140" s="168">
        <v>79</v>
      </c>
      <c r="F140" s="169">
        <v>0</v>
      </c>
      <c r="G140" s="121">
        <v>0</v>
      </c>
      <c r="H140" s="121">
        <v>0</v>
      </c>
      <c r="I140" s="121">
        <v>28971.79278</v>
      </c>
      <c r="J140" s="121">
        <v>597.38238000000001</v>
      </c>
      <c r="K140" s="121">
        <v>29569.175159999999</v>
      </c>
      <c r="L140" s="121">
        <v>250763.95655</v>
      </c>
      <c r="M140" s="121">
        <v>77.562060000000002</v>
      </c>
      <c r="N140" s="121">
        <v>250841.51861000003</v>
      </c>
      <c r="O140" s="121">
        <v>280410.69376999995</v>
      </c>
      <c r="P140" s="121">
        <v>137426.57472999999</v>
      </c>
      <c r="Q140" s="121">
        <v>0</v>
      </c>
      <c r="R140" s="170">
        <v>137426.57472999999</v>
      </c>
      <c r="S140" s="7"/>
      <c r="T140" s="7"/>
      <c r="U140" s="7"/>
      <c r="V140" s="7"/>
      <c r="W140" s="7"/>
      <c r="X140" s="7"/>
      <c r="Y140" s="7"/>
      <c r="Z140" s="7"/>
      <c r="AA140" s="7"/>
      <c r="AB140" s="7"/>
    </row>
    <row r="141" spans="1:28" ht="13.5">
      <c r="A141" s="167"/>
      <c r="B141" s="167"/>
      <c r="C141" s="167"/>
      <c r="D141" s="163" t="s">
        <v>189</v>
      </c>
      <c r="E141" s="163">
        <v>36</v>
      </c>
      <c r="F141" s="164">
        <v>0</v>
      </c>
      <c r="G141" s="165">
        <v>0</v>
      </c>
      <c r="H141" s="165">
        <v>0</v>
      </c>
      <c r="I141" s="165">
        <v>5507.1317199999994</v>
      </c>
      <c r="J141" s="165">
        <v>17.7271</v>
      </c>
      <c r="K141" s="165">
        <v>5524.8588200000004</v>
      </c>
      <c r="L141" s="165">
        <v>5031.4362699999992</v>
      </c>
      <c r="M141" s="165">
        <v>2.6800000000000001E-3</v>
      </c>
      <c r="N141" s="165">
        <v>5031.4389499999997</v>
      </c>
      <c r="O141" s="165">
        <v>10556.297769999999</v>
      </c>
      <c r="P141" s="165">
        <v>81704.038589999996</v>
      </c>
      <c r="Q141" s="165">
        <v>0</v>
      </c>
      <c r="R141" s="166">
        <v>81704.038589999996</v>
      </c>
      <c r="S141" s="7"/>
      <c r="T141" s="7"/>
      <c r="U141" s="7"/>
      <c r="V141" s="7"/>
      <c r="W141" s="7"/>
      <c r="X141" s="7"/>
      <c r="Y141" s="7"/>
      <c r="Z141" s="7"/>
      <c r="AA141" s="7"/>
      <c r="AB141" s="7"/>
    </row>
    <row r="142" spans="1:28" ht="13.5">
      <c r="A142" s="167"/>
      <c r="B142" s="167"/>
      <c r="C142" s="167"/>
      <c r="D142" s="163" t="s">
        <v>107</v>
      </c>
      <c r="E142" s="163">
        <v>2</v>
      </c>
      <c r="F142" s="164">
        <v>0</v>
      </c>
      <c r="G142" s="165">
        <v>0</v>
      </c>
      <c r="H142" s="165">
        <v>0</v>
      </c>
      <c r="I142" s="165">
        <v>6678.2677199999998</v>
      </c>
      <c r="J142" s="165">
        <v>73.908899999999988</v>
      </c>
      <c r="K142" s="165">
        <v>6752.1766200000002</v>
      </c>
      <c r="L142" s="165">
        <v>23454.022929999999</v>
      </c>
      <c r="M142" s="165">
        <v>6.5860000000000002E-2</v>
      </c>
      <c r="N142" s="165">
        <v>23454.088789999998</v>
      </c>
      <c r="O142" s="165">
        <v>30206.26541</v>
      </c>
      <c r="P142" s="165">
        <v>75710.933720000001</v>
      </c>
      <c r="Q142" s="165">
        <v>0</v>
      </c>
      <c r="R142" s="166">
        <v>75710.933720000001</v>
      </c>
      <c r="S142" s="7"/>
      <c r="T142" s="7"/>
      <c r="U142" s="7"/>
      <c r="V142" s="7"/>
      <c r="W142" s="7"/>
      <c r="X142" s="7"/>
      <c r="Y142" s="7"/>
      <c r="Z142" s="7"/>
      <c r="AA142" s="7"/>
      <c r="AB142" s="7"/>
    </row>
    <row r="143" spans="1:28" ht="13.5">
      <c r="A143" s="167"/>
      <c r="B143" s="167"/>
      <c r="C143" s="167"/>
      <c r="D143" s="163" t="s">
        <v>146</v>
      </c>
      <c r="E143" s="163">
        <v>5</v>
      </c>
      <c r="F143" s="164">
        <v>0</v>
      </c>
      <c r="G143" s="165">
        <v>0</v>
      </c>
      <c r="H143" s="165">
        <v>0</v>
      </c>
      <c r="I143" s="165">
        <v>9773.0135800000007</v>
      </c>
      <c r="J143" s="165">
        <v>35.628219999999999</v>
      </c>
      <c r="K143" s="165">
        <v>9808.6418000000012</v>
      </c>
      <c r="L143" s="165">
        <v>13766.311320000001</v>
      </c>
      <c r="M143" s="165">
        <v>0.39513999999999999</v>
      </c>
      <c r="N143" s="165">
        <v>13766.706460000001</v>
      </c>
      <c r="O143" s="165">
        <v>23575.348260000002</v>
      </c>
      <c r="P143" s="165">
        <v>73375.857409999997</v>
      </c>
      <c r="Q143" s="165">
        <v>0</v>
      </c>
      <c r="R143" s="166">
        <v>73375.857409999997</v>
      </c>
      <c r="S143" s="7"/>
      <c r="T143" s="7"/>
      <c r="U143" s="7"/>
      <c r="V143" s="7"/>
      <c r="W143" s="7"/>
      <c r="X143" s="7"/>
      <c r="Y143" s="7"/>
      <c r="Z143" s="7"/>
      <c r="AA143" s="7"/>
      <c r="AB143" s="7"/>
    </row>
    <row r="144" spans="1:28" ht="13.5">
      <c r="A144" s="167"/>
      <c r="B144" s="167"/>
      <c r="C144" s="167"/>
      <c r="D144" s="163" t="s">
        <v>190</v>
      </c>
      <c r="E144" s="163">
        <v>22</v>
      </c>
      <c r="F144" s="164">
        <v>0</v>
      </c>
      <c r="G144" s="165">
        <v>0</v>
      </c>
      <c r="H144" s="165">
        <v>0</v>
      </c>
      <c r="I144" s="165">
        <v>5130.3730300000007</v>
      </c>
      <c r="J144" s="165">
        <v>0.42229</v>
      </c>
      <c r="K144" s="165">
        <v>5130.7953200000002</v>
      </c>
      <c r="L144" s="165">
        <v>6121.4510499999997</v>
      </c>
      <c r="M144" s="165">
        <v>7.5409999999999991E-2</v>
      </c>
      <c r="N144" s="165">
        <v>6121.52646</v>
      </c>
      <c r="O144" s="165">
        <v>11252.32178</v>
      </c>
      <c r="P144" s="165">
        <v>85184.497799999997</v>
      </c>
      <c r="Q144" s="165">
        <v>0</v>
      </c>
      <c r="R144" s="166">
        <v>85184.497799999997</v>
      </c>
      <c r="S144" s="7"/>
      <c r="T144" s="7"/>
      <c r="U144" s="7"/>
      <c r="V144" s="7"/>
      <c r="W144" s="7"/>
      <c r="X144" s="7"/>
      <c r="Y144" s="7"/>
      <c r="Z144" s="7"/>
      <c r="AA144" s="7"/>
      <c r="AB144" s="7"/>
    </row>
    <row r="145" spans="1:28" ht="13.5">
      <c r="A145" s="167"/>
      <c r="B145" s="167"/>
      <c r="C145" s="167"/>
      <c r="D145" s="163" t="s">
        <v>191</v>
      </c>
      <c r="E145" s="163">
        <v>26</v>
      </c>
      <c r="F145" s="164">
        <v>0</v>
      </c>
      <c r="G145" s="165">
        <v>0</v>
      </c>
      <c r="H145" s="165">
        <v>0</v>
      </c>
      <c r="I145" s="165">
        <v>3723.1421099999998</v>
      </c>
      <c r="J145" s="165">
        <v>0.15669</v>
      </c>
      <c r="K145" s="165">
        <v>3723.2988</v>
      </c>
      <c r="L145" s="165">
        <v>5213.2938099999992</v>
      </c>
      <c r="M145" s="165">
        <v>2.7004000000000001</v>
      </c>
      <c r="N145" s="165">
        <v>5215.9942099999998</v>
      </c>
      <c r="O145" s="165">
        <v>8939.2930099999994</v>
      </c>
      <c r="P145" s="165">
        <v>44692.653259999999</v>
      </c>
      <c r="Q145" s="165">
        <v>0</v>
      </c>
      <c r="R145" s="166">
        <v>44692.653259999999</v>
      </c>
      <c r="S145" s="7"/>
      <c r="T145" s="7"/>
      <c r="U145" s="7"/>
      <c r="V145" s="7"/>
      <c r="W145" s="7"/>
      <c r="X145" s="7"/>
      <c r="Y145" s="7"/>
      <c r="Z145" s="7"/>
      <c r="AA145" s="7"/>
      <c r="AB145" s="7"/>
    </row>
    <row r="146" spans="1:28" ht="13.5">
      <c r="A146" s="167"/>
      <c r="B146" s="167"/>
      <c r="C146" s="167"/>
      <c r="D146" s="163" t="s">
        <v>192</v>
      </c>
      <c r="E146" s="163">
        <v>54</v>
      </c>
      <c r="F146" s="164">
        <v>0</v>
      </c>
      <c r="G146" s="165">
        <v>0</v>
      </c>
      <c r="H146" s="165">
        <v>0</v>
      </c>
      <c r="I146" s="165">
        <v>4328.4191799999999</v>
      </c>
      <c r="J146" s="165">
        <v>4.1651400000000001</v>
      </c>
      <c r="K146" s="165">
        <v>4332.5843199999999</v>
      </c>
      <c r="L146" s="165">
        <v>5620.6479100000006</v>
      </c>
      <c r="M146" s="165">
        <v>7.3600000000000002E-3</v>
      </c>
      <c r="N146" s="165">
        <v>5620.6552699999993</v>
      </c>
      <c r="O146" s="165">
        <v>9953.2395899999992</v>
      </c>
      <c r="P146" s="165">
        <v>49910.789549999994</v>
      </c>
      <c r="Q146" s="165">
        <v>0</v>
      </c>
      <c r="R146" s="166">
        <v>49910.789549999994</v>
      </c>
      <c r="S146" s="7"/>
      <c r="T146" s="7"/>
      <c r="U146" s="7"/>
      <c r="V146" s="7"/>
      <c r="W146" s="7"/>
      <c r="X146" s="7"/>
      <c r="Y146" s="7"/>
      <c r="Z146" s="7"/>
      <c r="AA146" s="7"/>
      <c r="AB146" s="7"/>
    </row>
    <row r="147" spans="1:28" ht="13.5">
      <c r="A147" s="167"/>
      <c r="B147" s="167"/>
      <c r="C147" s="163" t="s">
        <v>108</v>
      </c>
      <c r="D147" s="163" t="s">
        <v>108</v>
      </c>
      <c r="E147" s="163">
        <v>10</v>
      </c>
      <c r="F147" s="164">
        <v>0</v>
      </c>
      <c r="G147" s="165">
        <v>0</v>
      </c>
      <c r="H147" s="165">
        <v>0</v>
      </c>
      <c r="I147" s="165">
        <v>3138.5045599999999</v>
      </c>
      <c r="J147" s="165">
        <v>73.06326</v>
      </c>
      <c r="K147" s="165">
        <v>3211.5678199999998</v>
      </c>
      <c r="L147" s="165">
        <v>2043.3168500000002</v>
      </c>
      <c r="M147" s="165">
        <v>0</v>
      </c>
      <c r="N147" s="165">
        <v>2043.3168500000002</v>
      </c>
      <c r="O147" s="165">
        <v>5254.8846700000004</v>
      </c>
      <c r="P147" s="165">
        <v>45809.140880000006</v>
      </c>
      <c r="Q147" s="165">
        <v>0</v>
      </c>
      <c r="R147" s="166">
        <v>45809.140880000006</v>
      </c>
      <c r="S147" s="7"/>
      <c r="T147" s="7"/>
      <c r="U147" s="7"/>
      <c r="V147" s="7"/>
      <c r="W147" s="7"/>
      <c r="X147" s="7"/>
      <c r="Y147" s="7"/>
      <c r="Z147" s="7"/>
      <c r="AA147" s="7"/>
      <c r="AB147" s="7"/>
    </row>
    <row r="148" spans="1:28" ht="13.5">
      <c r="A148" s="167"/>
      <c r="B148" s="167"/>
      <c r="C148" s="163" t="s">
        <v>193</v>
      </c>
      <c r="D148" s="163" t="s">
        <v>194</v>
      </c>
      <c r="E148" s="163">
        <v>19</v>
      </c>
      <c r="F148" s="164">
        <v>0</v>
      </c>
      <c r="G148" s="165">
        <v>0</v>
      </c>
      <c r="H148" s="165">
        <v>0</v>
      </c>
      <c r="I148" s="165">
        <v>1644.2699399999999</v>
      </c>
      <c r="J148" s="165">
        <v>0</v>
      </c>
      <c r="K148" s="165">
        <v>1644.2699399999999</v>
      </c>
      <c r="L148" s="165">
        <v>678.90591000000006</v>
      </c>
      <c r="M148" s="165">
        <v>1.0500000000000001E-2</v>
      </c>
      <c r="N148" s="165">
        <v>678.91641000000004</v>
      </c>
      <c r="O148" s="165">
        <v>2323.1863499999999</v>
      </c>
      <c r="P148" s="165">
        <v>30477.318879999999</v>
      </c>
      <c r="Q148" s="165">
        <v>0</v>
      </c>
      <c r="R148" s="166">
        <v>30477.318879999999</v>
      </c>
      <c r="S148" s="7"/>
      <c r="T148" s="7"/>
      <c r="U148" s="7"/>
      <c r="V148" s="7"/>
      <c r="W148" s="7"/>
      <c r="X148" s="7"/>
      <c r="Y148" s="7"/>
      <c r="Z148" s="7"/>
      <c r="AA148" s="7"/>
      <c r="AB148" s="7"/>
    </row>
    <row r="149" spans="1:28" ht="13.5">
      <c r="A149" s="167"/>
      <c r="B149" s="167"/>
      <c r="C149" s="163" t="s">
        <v>195</v>
      </c>
      <c r="D149" s="163" t="s">
        <v>196</v>
      </c>
      <c r="E149" s="163">
        <v>20</v>
      </c>
      <c r="F149" s="164">
        <v>0</v>
      </c>
      <c r="G149" s="165">
        <v>0</v>
      </c>
      <c r="H149" s="165">
        <v>0</v>
      </c>
      <c r="I149" s="165">
        <v>25.76079</v>
      </c>
      <c r="J149" s="165">
        <v>0</v>
      </c>
      <c r="K149" s="165">
        <v>25.76079</v>
      </c>
      <c r="L149" s="165">
        <v>0</v>
      </c>
      <c r="M149" s="165">
        <v>0</v>
      </c>
      <c r="N149" s="165">
        <v>0</v>
      </c>
      <c r="O149" s="165">
        <v>25.76079</v>
      </c>
      <c r="P149" s="165">
        <v>9439.1739199999993</v>
      </c>
      <c r="Q149" s="165">
        <v>0</v>
      </c>
      <c r="R149" s="166">
        <v>9439.1739199999993</v>
      </c>
      <c r="S149" s="7"/>
      <c r="T149" s="7"/>
      <c r="U149" s="7"/>
      <c r="V149" s="7"/>
      <c r="W149" s="7"/>
      <c r="X149" s="7"/>
      <c r="Y149" s="7"/>
      <c r="Z149" s="7"/>
      <c r="AA149" s="7"/>
      <c r="AB149" s="7"/>
    </row>
    <row r="150" spans="1:28" ht="13.5">
      <c r="A150" s="167"/>
      <c r="B150" s="167"/>
      <c r="C150" s="167"/>
      <c r="D150" s="163" t="s">
        <v>197</v>
      </c>
      <c r="E150" s="163">
        <v>4</v>
      </c>
      <c r="F150" s="164">
        <v>0</v>
      </c>
      <c r="G150" s="165">
        <v>0</v>
      </c>
      <c r="H150" s="165">
        <v>0</v>
      </c>
      <c r="I150" s="165">
        <v>3142.45948</v>
      </c>
      <c r="J150" s="165">
        <v>165.18644</v>
      </c>
      <c r="K150" s="165">
        <v>3307.6459199999999</v>
      </c>
      <c r="L150" s="165">
        <v>5293.2978600000006</v>
      </c>
      <c r="M150" s="165">
        <v>66.905149999999992</v>
      </c>
      <c r="N150" s="165">
        <v>5360.2030100000002</v>
      </c>
      <c r="O150" s="165">
        <v>8667.8489300000001</v>
      </c>
      <c r="P150" s="165">
        <v>32287.163370000002</v>
      </c>
      <c r="Q150" s="165">
        <v>0</v>
      </c>
      <c r="R150" s="166">
        <v>32287.163370000002</v>
      </c>
      <c r="S150" s="7"/>
      <c r="T150" s="7"/>
      <c r="U150" s="7"/>
      <c r="V150" s="7"/>
      <c r="W150" s="7"/>
      <c r="X150" s="7"/>
      <c r="Y150" s="7"/>
      <c r="Z150" s="7"/>
      <c r="AA150" s="7"/>
      <c r="AB150" s="7"/>
    </row>
    <row r="151" spans="1:28" ht="13.5">
      <c r="A151" s="167"/>
      <c r="B151" s="167"/>
      <c r="C151" s="167"/>
      <c r="D151" s="163" t="s">
        <v>195</v>
      </c>
      <c r="E151" s="163">
        <v>21</v>
      </c>
      <c r="F151" s="164">
        <v>0</v>
      </c>
      <c r="G151" s="165">
        <v>0</v>
      </c>
      <c r="H151" s="165">
        <v>0</v>
      </c>
      <c r="I151" s="165">
        <v>26.253959999999999</v>
      </c>
      <c r="J151" s="165">
        <v>0</v>
      </c>
      <c r="K151" s="165">
        <v>26.253959999999999</v>
      </c>
      <c r="L151" s="165">
        <v>0</v>
      </c>
      <c r="M151" s="165">
        <v>0</v>
      </c>
      <c r="N151" s="165">
        <v>0</v>
      </c>
      <c r="O151" s="165">
        <v>26.253959999999999</v>
      </c>
      <c r="P151" s="165">
        <v>3859.6256699999999</v>
      </c>
      <c r="Q151" s="165">
        <v>0</v>
      </c>
      <c r="R151" s="166">
        <v>3859.6256699999999</v>
      </c>
      <c r="S151" s="7"/>
      <c r="T151" s="7"/>
      <c r="U151" s="7"/>
      <c r="V151" s="7"/>
      <c r="W151" s="7"/>
      <c r="X151" s="7"/>
      <c r="Y151" s="7"/>
      <c r="Z151" s="7"/>
      <c r="AA151" s="7"/>
      <c r="AB151" s="7"/>
    </row>
    <row r="152" spans="1:28" ht="13.5">
      <c r="A152" s="167"/>
      <c r="B152" s="163" t="s">
        <v>6</v>
      </c>
      <c r="C152" s="163" t="s">
        <v>109</v>
      </c>
      <c r="D152" s="163" t="s">
        <v>6</v>
      </c>
      <c r="E152" s="163">
        <v>110</v>
      </c>
      <c r="F152" s="164">
        <v>0</v>
      </c>
      <c r="G152" s="165">
        <v>0</v>
      </c>
      <c r="H152" s="165">
        <v>0</v>
      </c>
      <c r="I152" s="165">
        <v>3546.0727700000002</v>
      </c>
      <c r="J152" s="165">
        <v>4.0599999999999994E-3</v>
      </c>
      <c r="K152" s="165">
        <v>3546.07683</v>
      </c>
      <c r="L152" s="165">
        <v>2320.45165</v>
      </c>
      <c r="M152" s="165">
        <v>0</v>
      </c>
      <c r="N152" s="165">
        <v>2320.45165</v>
      </c>
      <c r="O152" s="165">
        <v>5866.5284800000009</v>
      </c>
      <c r="P152" s="165">
        <v>33101.613879999997</v>
      </c>
      <c r="Q152" s="165">
        <v>0</v>
      </c>
      <c r="R152" s="166">
        <v>33101.613879999997</v>
      </c>
      <c r="S152" s="7"/>
      <c r="T152" s="7"/>
      <c r="U152" s="7"/>
      <c r="V152" s="7"/>
      <c r="W152" s="7"/>
      <c r="X152" s="7"/>
      <c r="Y152" s="7"/>
      <c r="Z152" s="7"/>
      <c r="AA152" s="7"/>
      <c r="AB152" s="7"/>
    </row>
    <row r="153" spans="1:28" ht="13.5">
      <c r="A153" s="167"/>
      <c r="B153" s="163" t="s">
        <v>7</v>
      </c>
      <c r="C153" s="163" t="s">
        <v>7</v>
      </c>
      <c r="D153" s="163" t="s">
        <v>7</v>
      </c>
      <c r="E153" s="163">
        <v>112</v>
      </c>
      <c r="F153" s="164">
        <v>0</v>
      </c>
      <c r="G153" s="165">
        <v>0</v>
      </c>
      <c r="H153" s="165">
        <v>0</v>
      </c>
      <c r="I153" s="165">
        <v>2472.9352200000003</v>
      </c>
      <c r="J153" s="165">
        <v>9.5789899999999992</v>
      </c>
      <c r="K153" s="165">
        <v>2482.5142099999998</v>
      </c>
      <c r="L153" s="165">
        <v>5058.5396900000005</v>
      </c>
      <c r="M153" s="165">
        <v>0</v>
      </c>
      <c r="N153" s="165">
        <v>5058.5396900000005</v>
      </c>
      <c r="O153" s="165">
        <v>7541.0539000000008</v>
      </c>
      <c r="P153" s="165">
        <v>38437.445329999995</v>
      </c>
      <c r="Q153" s="165">
        <v>0</v>
      </c>
      <c r="R153" s="166">
        <v>38437.445329999995</v>
      </c>
      <c r="S153" s="7"/>
      <c r="T153" s="7"/>
      <c r="U153" s="7"/>
      <c r="V153" s="7"/>
      <c r="W153" s="7"/>
      <c r="X153" s="7"/>
      <c r="Y153" s="7"/>
      <c r="Z153" s="7"/>
      <c r="AA153" s="7"/>
      <c r="AB153" s="7"/>
    </row>
    <row r="154" spans="1:28" ht="13.5">
      <c r="A154" s="167"/>
      <c r="B154" s="167"/>
      <c r="C154" s="163" t="s">
        <v>198</v>
      </c>
      <c r="D154" s="163" t="s">
        <v>198</v>
      </c>
      <c r="E154" s="163">
        <v>108</v>
      </c>
      <c r="F154" s="164">
        <v>0</v>
      </c>
      <c r="G154" s="165">
        <v>0</v>
      </c>
      <c r="H154" s="165">
        <v>0</v>
      </c>
      <c r="I154" s="165">
        <v>1906.1789199999998</v>
      </c>
      <c r="J154" s="165">
        <v>0</v>
      </c>
      <c r="K154" s="165">
        <v>1906.1789199999998</v>
      </c>
      <c r="L154" s="165">
        <v>865.99284999999998</v>
      </c>
      <c r="M154" s="165">
        <v>4.3560000000000001E-2</v>
      </c>
      <c r="N154" s="165">
        <v>866.03641000000005</v>
      </c>
      <c r="O154" s="165">
        <v>2772.21533</v>
      </c>
      <c r="P154" s="165">
        <v>53934.651850000002</v>
      </c>
      <c r="Q154" s="165">
        <v>0</v>
      </c>
      <c r="R154" s="166">
        <v>53934.651850000002</v>
      </c>
      <c r="S154" s="7"/>
      <c r="T154" s="7"/>
      <c r="U154" s="7"/>
      <c r="V154" s="7"/>
      <c r="W154" s="7"/>
      <c r="X154" s="7"/>
      <c r="Y154" s="7"/>
      <c r="Z154" s="7"/>
      <c r="AA154" s="7"/>
      <c r="AB154" s="7"/>
    </row>
    <row r="155" spans="1:28" ht="13.5">
      <c r="A155" s="167"/>
      <c r="B155" s="167"/>
      <c r="C155" s="163" t="s">
        <v>110</v>
      </c>
      <c r="D155" s="163" t="s">
        <v>110</v>
      </c>
      <c r="E155" s="163">
        <v>106</v>
      </c>
      <c r="F155" s="164">
        <v>0</v>
      </c>
      <c r="G155" s="165">
        <v>0</v>
      </c>
      <c r="H155" s="165">
        <v>0</v>
      </c>
      <c r="I155" s="165">
        <v>2293.2475299999996</v>
      </c>
      <c r="J155" s="165">
        <v>4.5810000000000003E-2</v>
      </c>
      <c r="K155" s="165">
        <v>2293.2933399999997</v>
      </c>
      <c r="L155" s="165">
        <v>107.84916</v>
      </c>
      <c r="M155" s="165">
        <v>3.1800000000000001E-3</v>
      </c>
      <c r="N155" s="165">
        <v>107.85234</v>
      </c>
      <c r="O155" s="165">
        <v>2401.1456800000001</v>
      </c>
      <c r="P155" s="165">
        <v>34572.169700000006</v>
      </c>
      <c r="Q155" s="165">
        <v>0</v>
      </c>
      <c r="R155" s="166">
        <v>34572.169700000006</v>
      </c>
      <c r="S155" s="7"/>
      <c r="T155" s="7"/>
      <c r="U155" s="7"/>
      <c r="V155" s="7"/>
      <c r="W155" s="7"/>
      <c r="X155" s="7"/>
      <c r="Y155" s="7"/>
      <c r="Z155" s="7"/>
      <c r="AA155" s="7"/>
      <c r="AB155" s="7"/>
    </row>
    <row r="156" spans="1:28" ht="13.5">
      <c r="A156" s="167"/>
      <c r="B156" s="163" t="s">
        <v>8</v>
      </c>
      <c r="C156" s="163" t="s">
        <v>111</v>
      </c>
      <c r="D156" s="163" t="s">
        <v>199</v>
      </c>
      <c r="E156" s="163">
        <v>37</v>
      </c>
      <c r="F156" s="164">
        <v>0</v>
      </c>
      <c r="G156" s="165">
        <v>0</v>
      </c>
      <c r="H156" s="165">
        <v>0</v>
      </c>
      <c r="I156" s="165">
        <v>8592.0597100000014</v>
      </c>
      <c r="J156" s="165">
        <v>30.197990000000001</v>
      </c>
      <c r="K156" s="165">
        <v>8622.2577000000001</v>
      </c>
      <c r="L156" s="165">
        <v>53193.436450000001</v>
      </c>
      <c r="M156" s="165">
        <v>50.555730000000004</v>
      </c>
      <c r="N156" s="165">
        <v>53243.992180000001</v>
      </c>
      <c r="O156" s="165">
        <v>61866.249880000003</v>
      </c>
      <c r="P156" s="165">
        <v>44083.573659999995</v>
      </c>
      <c r="Q156" s="165">
        <v>0</v>
      </c>
      <c r="R156" s="166">
        <v>44083.573659999995</v>
      </c>
      <c r="S156" s="7"/>
      <c r="T156" s="7"/>
      <c r="U156" s="7"/>
      <c r="V156" s="7"/>
      <c r="W156" s="7"/>
      <c r="X156" s="7"/>
      <c r="Y156" s="7"/>
      <c r="Z156" s="7"/>
      <c r="AA156" s="7"/>
      <c r="AB156" s="7"/>
    </row>
    <row r="157" spans="1:28" ht="13.5">
      <c r="A157" s="167"/>
      <c r="B157" s="167"/>
      <c r="C157" s="167"/>
      <c r="D157" s="163" t="s">
        <v>112</v>
      </c>
      <c r="E157" s="163">
        <v>11</v>
      </c>
      <c r="F157" s="164">
        <v>0</v>
      </c>
      <c r="G157" s="165">
        <v>0</v>
      </c>
      <c r="H157" s="165">
        <v>0</v>
      </c>
      <c r="I157" s="165">
        <v>5035.8371399999996</v>
      </c>
      <c r="J157" s="165">
        <v>0.13086</v>
      </c>
      <c r="K157" s="165">
        <v>5035.9679999999998</v>
      </c>
      <c r="L157" s="165">
        <v>6144.3763600000002</v>
      </c>
      <c r="M157" s="165">
        <v>2.7170000000000003E-2</v>
      </c>
      <c r="N157" s="165">
        <v>6144.4035300000005</v>
      </c>
      <c r="O157" s="165">
        <v>11180.371529999999</v>
      </c>
      <c r="P157" s="165">
        <v>46113.26554</v>
      </c>
      <c r="Q157" s="165">
        <v>0</v>
      </c>
      <c r="R157" s="166">
        <v>46113.26554</v>
      </c>
      <c r="S157" s="7"/>
      <c r="T157" s="7"/>
      <c r="U157" s="7"/>
      <c r="V157" s="7"/>
      <c r="W157" s="7"/>
      <c r="X157" s="7"/>
      <c r="Y157" s="7"/>
      <c r="Z157" s="7"/>
      <c r="AA157" s="7"/>
      <c r="AB157" s="7"/>
    </row>
    <row r="158" spans="1:28" ht="13.5">
      <c r="A158" s="167"/>
      <c r="B158" s="167"/>
      <c r="C158" s="167"/>
      <c r="D158" s="167"/>
      <c r="E158" s="168">
        <v>32</v>
      </c>
      <c r="F158" s="169">
        <v>0</v>
      </c>
      <c r="G158" s="121">
        <v>0</v>
      </c>
      <c r="H158" s="121">
        <v>0</v>
      </c>
      <c r="I158" s="121">
        <v>2758.25711</v>
      </c>
      <c r="J158" s="121">
        <v>0.23322999999999999</v>
      </c>
      <c r="K158" s="121">
        <v>2758.4903399999998</v>
      </c>
      <c r="L158" s="121">
        <v>827.13193000000001</v>
      </c>
      <c r="M158" s="121">
        <v>1.15133</v>
      </c>
      <c r="N158" s="121">
        <v>828.28326000000004</v>
      </c>
      <c r="O158" s="121">
        <v>3586.7736</v>
      </c>
      <c r="P158" s="121">
        <v>51727.680119999997</v>
      </c>
      <c r="Q158" s="121">
        <v>0</v>
      </c>
      <c r="R158" s="170">
        <v>51727.680119999997</v>
      </c>
      <c r="S158" s="7"/>
      <c r="T158" s="7"/>
      <c r="U158" s="7"/>
      <c r="V158" s="7"/>
      <c r="W158" s="7"/>
      <c r="X158" s="7"/>
      <c r="Y158" s="7"/>
      <c r="Z158" s="7"/>
      <c r="AA158" s="7"/>
      <c r="AB158" s="7"/>
    </row>
    <row r="159" spans="1:28" ht="13.5">
      <c r="A159" s="167"/>
      <c r="B159" s="167"/>
      <c r="C159" s="167"/>
      <c r="D159" s="167"/>
      <c r="E159" s="168">
        <v>89</v>
      </c>
      <c r="F159" s="169">
        <v>0</v>
      </c>
      <c r="G159" s="121">
        <v>0</v>
      </c>
      <c r="H159" s="121">
        <v>0</v>
      </c>
      <c r="I159" s="121">
        <v>760.66846999999996</v>
      </c>
      <c r="J159" s="121">
        <v>0</v>
      </c>
      <c r="K159" s="121">
        <v>760.66846999999996</v>
      </c>
      <c r="L159" s="121">
        <v>0</v>
      </c>
      <c r="M159" s="121">
        <v>0</v>
      </c>
      <c r="N159" s="121">
        <v>0</v>
      </c>
      <c r="O159" s="121">
        <v>760.66846999999996</v>
      </c>
      <c r="P159" s="121">
        <v>10047.49064</v>
      </c>
      <c r="Q159" s="121">
        <v>0</v>
      </c>
      <c r="R159" s="170">
        <v>10047.49064</v>
      </c>
      <c r="S159" s="7"/>
      <c r="T159" s="7"/>
      <c r="U159" s="7"/>
      <c r="V159" s="7"/>
      <c r="W159" s="7"/>
      <c r="X159" s="7"/>
      <c r="Y159" s="7"/>
      <c r="Z159" s="7"/>
      <c r="AA159" s="7"/>
      <c r="AB159" s="7"/>
    </row>
    <row r="160" spans="1:28" ht="13.5">
      <c r="A160" s="167"/>
      <c r="B160" s="163" t="s">
        <v>9</v>
      </c>
      <c r="C160" s="163" t="s">
        <v>9</v>
      </c>
      <c r="D160" s="163" t="s">
        <v>9</v>
      </c>
      <c r="E160" s="163">
        <v>34</v>
      </c>
      <c r="F160" s="164">
        <v>0</v>
      </c>
      <c r="G160" s="165">
        <v>0</v>
      </c>
      <c r="H160" s="165">
        <v>0</v>
      </c>
      <c r="I160" s="165">
        <v>4025.54045</v>
      </c>
      <c r="J160" s="165">
        <v>21.706109999999999</v>
      </c>
      <c r="K160" s="165">
        <v>4047.24656</v>
      </c>
      <c r="L160" s="165">
        <v>7823.4440300000006</v>
      </c>
      <c r="M160" s="165">
        <v>8.8550000000000004E-2</v>
      </c>
      <c r="N160" s="165">
        <v>7823.5325800000001</v>
      </c>
      <c r="O160" s="165">
        <v>11870.779140000001</v>
      </c>
      <c r="P160" s="165">
        <v>28273.717210000003</v>
      </c>
      <c r="Q160" s="165">
        <v>0</v>
      </c>
      <c r="R160" s="166">
        <v>28273.717210000003</v>
      </c>
      <c r="S160" s="7"/>
      <c r="T160" s="7"/>
      <c r="U160" s="7"/>
      <c r="V160" s="7"/>
      <c r="W160" s="7"/>
      <c r="X160" s="7"/>
      <c r="Y160" s="7"/>
      <c r="Z160" s="7"/>
      <c r="AA160" s="7"/>
      <c r="AB160" s="7"/>
    </row>
    <row r="161" spans="1:28" ht="13.5">
      <c r="A161" s="167"/>
      <c r="B161" s="167"/>
      <c r="C161" s="167"/>
      <c r="D161" s="163" t="s">
        <v>200</v>
      </c>
      <c r="E161" s="163">
        <v>114</v>
      </c>
      <c r="F161" s="164">
        <v>0</v>
      </c>
      <c r="G161" s="165">
        <v>0</v>
      </c>
      <c r="H161" s="165">
        <v>0</v>
      </c>
      <c r="I161" s="165">
        <v>2044.5293899999999</v>
      </c>
      <c r="J161" s="165">
        <v>2.0671300000000001</v>
      </c>
      <c r="K161" s="165">
        <v>2046.5965200000001</v>
      </c>
      <c r="L161" s="165">
        <v>1482.1665500000001</v>
      </c>
      <c r="M161" s="165">
        <v>1.6999999999999999E-3</v>
      </c>
      <c r="N161" s="165">
        <v>1482.1682499999999</v>
      </c>
      <c r="O161" s="165">
        <v>3528.7647700000002</v>
      </c>
      <c r="P161" s="165">
        <v>35526.158530000001</v>
      </c>
      <c r="Q161" s="165">
        <v>0</v>
      </c>
      <c r="R161" s="166">
        <v>35526.158530000001</v>
      </c>
      <c r="S161" s="7"/>
      <c r="T161" s="7"/>
      <c r="U161" s="7"/>
      <c r="V161" s="7"/>
      <c r="W161" s="7"/>
      <c r="X161" s="7"/>
      <c r="Y161" s="7"/>
      <c r="Z161" s="7"/>
      <c r="AA161" s="7"/>
      <c r="AB161" s="7"/>
    </row>
    <row r="162" spans="1:28" ht="13.5">
      <c r="A162" s="167"/>
      <c r="B162" s="163" t="s">
        <v>113</v>
      </c>
      <c r="C162" s="163" t="s">
        <v>113</v>
      </c>
      <c r="D162" s="163" t="s">
        <v>113</v>
      </c>
      <c r="E162" s="163">
        <v>109</v>
      </c>
      <c r="F162" s="164">
        <v>0</v>
      </c>
      <c r="G162" s="165">
        <v>0</v>
      </c>
      <c r="H162" s="165">
        <v>0</v>
      </c>
      <c r="I162" s="165">
        <v>4710.8067699999992</v>
      </c>
      <c r="J162" s="165">
        <v>45.08052</v>
      </c>
      <c r="K162" s="165">
        <v>4755.8872899999997</v>
      </c>
      <c r="L162" s="165">
        <v>3614.8171499999999</v>
      </c>
      <c r="M162" s="165">
        <v>2.8549999999999999E-2</v>
      </c>
      <c r="N162" s="165">
        <v>3614.8457000000003</v>
      </c>
      <c r="O162" s="165">
        <v>8370.7329900000004</v>
      </c>
      <c r="P162" s="165">
        <v>33944.267439999996</v>
      </c>
      <c r="Q162" s="165">
        <v>0</v>
      </c>
      <c r="R162" s="166">
        <v>33944.267439999996</v>
      </c>
      <c r="S162" s="7"/>
      <c r="T162" s="7"/>
      <c r="U162" s="7"/>
      <c r="V162" s="7"/>
      <c r="W162" s="7"/>
      <c r="X162" s="7"/>
      <c r="Y162" s="7"/>
      <c r="Z162" s="7"/>
      <c r="AA162" s="7"/>
      <c r="AB162" s="7"/>
    </row>
    <row r="163" spans="1:28" ht="13.5">
      <c r="A163" s="167"/>
      <c r="B163" s="167"/>
      <c r="C163" s="163" t="s">
        <v>114</v>
      </c>
      <c r="D163" s="163" t="s">
        <v>115</v>
      </c>
      <c r="E163" s="163">
        <v>111</v>
      </c>
      <c r="F163" s="164">
        <v>0</v>
      </c>
      <c r="G163" s="165">
        <v>0</v>
      </c>
      <c r="H163" s="165">
        <v>0</v>
      </c>
      <c r="I163" s="165">
        <v>1853.3299099999999</v>
      </c>
      <c r="J163" s="165">
        <v>0.46867999999999999</v>
      </c>
      <c r="K163" s="165">
        <v>1853.7985900000001</v>
      </c>
      <c r="L163" s="165">
        <v>403.98230999999998</v>
      </c>
      <c r="M163" s="165">
        <v>4.0000000000000003E-5</v>
      </c>
      <c r="N163" s="165">
        <v>403.98235</v>
      </c>
      <c r="O163" s="165">
        <v>2257.7809400000001</v>
      </c>
      <c r="P163" s="165">
        <v>28776.722859999998</v>
      </c>
      <c r="Q163" s="165">
        <v>0</v>
      </c>
      <c r="R163" s="166">
        <v>28776.722859999998</v>
      </c>
      <c r="S163" s="7"/>
      <c r="T163" s="7"/>
      <c r="U163" s="7"/>
      <c r="V163" s="7"/>
      <c r="W163" s="7"/>
      <c r="X163" s="7"/>
      <c r="Y163" s="7"/>
      <c r="Z163" s="7"/>
      <c r="AA163" s="7"/>
      <c r="AB163" s="7"/>
    </row>
    <row r="164" spans="1:28" ht="13.5">
      <c r="A164" s="167"/>
      <c r="B164" s="163" t="s">
        <v>12</v>
      </c>
      <c r="C164" s="163" t="s">
        <v>116</v>
      </c>
      <c r="D164" s="163" t="s">
        <v>117</v>
      </c>
      <c r="E164" s="163">
        <v>44</v>
      </c>
      <c r="F164" s="164">
        <v>0</v>
      </c>
      <c r="G164" s="165">
        <v>0</v>
      </c>
      <c r="H164" s="165">
        <v>0</v>
      </c>
      <c r="I164" s="165">
        <v>3230.9791500000001</v>
      </c>
      <c r="J164" s="165">
        <v>4.2209999999999998E-2</v>
      </c>
      <c r="K164" s="165">
        <v>3231.0213599999997</v>
      </c>
      <c r="L164" s="165">
        <v>4176.4585399999996</v>
      </c>
      <c r="M164" s="165">
        <v>1.7469999999999999E-2</v>
      </c>
      <c r="N164" s="165">
        <v>4176.4760099999994</v>
      </c>
      <c r="O164" s="165">
        <v>7407.49737</v>
      </c>
      <c r="P164" s="165">
        <v>28062.891359999998</v>
      </c>
      <c r="Q164" s="165">
        <v>0</v>
      </c>
      <c r="R164" s="166">
        <v>28062.891359999998</v>
      </c>
      <c r="S164" s="7"/>
      <c r="T164" s="7"/>
      <c r="U164" s="7"/>
      <c r="V164" s="7"/>
      <c r="W164" s="7"/>
      <c r="X164" s="7"/>
      <c r="Y164" s="7"/>
      <c r="Z164" s="7"/>
      <c r="AA164" s="7"/>
      <c r="AB164" s="7"/>
    </row>
    <row r="165" spans="1:28" ht="13.5">
      <c r="A165" s="167"/>
      <c r="B165" s="167"/>
      <c r="C165" s="167"/>
      <c r="D165" s="163" t="s">
        <v>201</v>
      </c>
      <c r="E165" s="163">
        <v>129</v>
      </c>
      <c r="F165" s="164">
        <v>0</v>
      </c>
      <c r="G165" s="165">
        <v>0</v>
      </c>
      <c r="H165" s="165">
        <v>0</v>
      </c>
      <c r="I165" s="165">
        <v>508.57567999999998</v>
      </c>
      <c r="J165" s="165">
        <v>0</v>
      </c>
      <c r="K165" s="165">
        <v>508.57567999999998</v>
      </c>
      <c r="L165" s="165">
        <v>95</v>
      </c>
      <c r="M165" s="165">
        <v>0</v>
      </c>
      <c r="N165" s="165">
        <v>95</v>
      </c>
      <c r="O165" s="165">
        <v>603.57568000000003</v>
      </c>
      <c r="P165" s="165">
        <v>6840.08655</v>
      </c>
      <c r="Q165" s="165">
        <v>0</v>
      </c>
      <c r="R165" s="166">
        <v>6840.08655</v>
      </c>
      <c r="S165" s="7"/>
      <c r="T165" s="7"/>
      <c r="U165" s="7"/>
      <c r="V165" s="7"/>
      <c r="W165" s="7"/>
      <c r="X165" s="7"/>
      <c r="Y165" s="7"/>
      <c r="Z165" s="7"/>
      <c r="AA165" s="7"/>
      <c r="AB165" s="7"/>
    </row>
    <row r="166" spans="1:28" ht="13.5">
      <c r="A166" s="167"/>
      <c r="B166" s="167"/>
      <c r="C166" s="163" t="s">
        <v>12</v>
      </c>
      <c r="D166" s="163" t="s">
        <v>12</v>
      </c>
      <c r="E166" s="163">
        <v>93</v>
      </c>
      <c r="F166" s="164">
        <v>0</v>
      </c>
      <c r="G166" s="165">
        <v>0</v>
      </c>
      <c r="H166" s="165">
        <v>0</v>
      </c>
      <c r="I166" s="165">
        <v>7628.7477800000006</v>
      </c>
      <c r="J166" s="165">
        <v>42.202500000000001</v>
      </c>
      <c r="K166" s="165">
        <v>7670.95028</v>
      </c>
      <c r="L166" s="165">
        <v>9536.7697100000005</v>
      </c>
      <c r="M166" s="165">
        <v>6.0099999999999997E-3</v>
      </c>
      <c r="N166" s="165">
        <v>9536.7757200000015</v>
      </c>
      <c r="O166" s="165">
        <v>17207.725999999999</v>
      </c>
      <c r="P166" s="165">
        <v>54008.752810000005</v>
      </c>
      <c r="Q166" s="165">
        <v>0</v>
      </c>
      <c r="R166" s="166">
        <v>54008.752810000005</v>
      </c>
      <c r="S166" s="7"/>
      <c r="T166" s="7"/>
      <c r="U166" s="7"/>
      <c r="V166" s="7"/>
      <c r="W166" s="7"/>
      <c r="X166" s="7"/>
      <c r="Y166" s="7"/>
      <c r="Z166" s="7"/>
      <c r="AA166" s="7"/>
      <c r="AB166" s="7"/>
    </row>
    <row r="167" spans="1:28" ht="13.5">
      <c r="A167" s="167"/>
      <c r="B167" s="167"/>
      <c r="C167" s="163" t="s">
        <v>118</v>
      </c>
      <c r="D167" s="163" t="s">
        <v>118</v>
      </c>
      <c r="E167" s="163">
        <v>124</v>
      </c>
      <c r="F167" s="164">
        <v>0</v>
      </c>
      <c r="G167" s="165">
        <v>0</v>
      </c>
      <c r="H167" s="165">
        <v>0</v>
      </c>
      <c r="I167" s="165">
        <v>684.23768999999993</v>
      </c>
      <c r="J167" s="165">
        <v>0</v>
      </c>
      <c r="K167" s="165">
        <v>684.23768999999993</v>
      </c>
      <c r="L167" s="165">
        <v>7.5</v>
      </c>
      <c r="M167" s="165">
        <v>0</v>
      </c>
      <c r="N167" s="165">
        <v>7.5</v>
      </c>
      <c r="O167" s="165">
        <v>691.73768999999993</v>
      </c>
      <c r="P167" s="165">
        <v>7184.4578200000005</v>
      </c>
      <c r="Q167" s="165">
        <v>0</v>
      </c>
      <c r="R167" s="166">
        <v>7184.4578200000005</v>
      </c>
      <c r="S167" s="7"/>
      <c r="T167" s="7"/>
      <c r="U167" s="7"/>
      <c r="V167" s="7"/>
      <c r="W167" s="7"/>
      <c r="X167" s="7"/>
      <c r="Y167" s="7"/>
      <c r="Z167" s="7"/>
      <c r="AA167" s="7"/>
      <c r="AB167" s="7"/>
    </row>
    <row r="168" spans="1:28" ht="13.5">
      <c r="A168" s="167"/>
      <c r="B168" s="167"/>
      <c r="C168" s="163" t="s">
        <v>119</v>
      </c>
      <c r="D168" s="163" t="s">
        <v>119</v>
      </c>
      <c r="E168" s="163">
        <v>67</v>
      </c>
      <c r="F168" s="164">
        <v>0</v>
      </c>
      <c r="G168" s="165">
        <v>0</v>
      </c>
      <c r="H168" s="165">
        <v>0</v>
      </c>
      <c r="I168" s="165">
        <v>3385.0489300000004</v>
      </c>
      <c r="J168" s="165">
        <v>0.46006000000000002</v>
      </c>
      <c r="K168" s="165">
        <v>3385.5089900000003</v>
      </c>
      <c r="L168" s="165">
        <v>3909.4458799999998</v>
      </c>
      <c r="M168" s="165">
        <v>7.4141700000000004</v>
      </c>
      <c r="N168" s="165">
        <v>3916.8600499999998</v>
      </c>
      <c r="O168" s="165">
        <v>7302.3690399999996</v>
      </c>
      <c r="P168" s="165">
        <v>39653.73098</v>
      </c>
      <c r="Q168" s="165">
        <v>0</v>
      </c>
      <c r="R168" s="166">
        <v>39653.73098</v>
      </c>
      <c r="S168" s="7"/>
      <c r="T168" s="7"/>
      <c r="U168" s="7"/>
      <c r="V168" s="7"/>
      <c r="W168" s="7"/>
      <c r="X168" s="7"/>
      <c r="Y168" s="7"/>
      <c r="Z168" s="7"/>
      <c r="AA168" s="7"/>
      <c r="AB168" s="7"/>
    </row>
    <row r="169" spans="1:28" ht="13.5">
      <c r="A169" s="167"/>
      <c r="B169" s="163" t="s">
        <v>120</v>
      </c>
      <c r="C169" s="163" t="s">
        <v>121</v>
      </c>
      <c r="D169" s="163" t="s">
        <v>121</v>
      </c>
      <c r="E169" s="163">
        <v>96</v>
      </c>
      <c r="F169" s="164">
        <v>0</v>
      </c>
      <c r="G169" s="165">
        <v>0</v>
      </c>
      <c r="H169" s="165">
        <v>0</v>
      </c>
      <c r="I169" s="165">
        <v>1342.36851</v>
      </c>
      <c r="J169" s="165">
        <v>0</v>
      </c>
      <c r="K169" s="165">
        <v>1342.36851</v>
      </c>
      <c r="L169" s="165">
        <v>942.16334999999992</v>
      </c>
      <c r="M169" s="165">
        <v>3.4000000000000002E-4</v>
      </c>
      <c r="N169" s="165">
        <v>942.16368999999997</v>
      </c>
      <c r="O169" s="165">
        <v>2284.5322000000001</v>
      </c>
      <c r="P169" s="165">
        <v>19396.69052</v>
      </c>
      <c r="Q169" s="165">
        <v>0</v>
      </c>
      <c r="R169" s="166">
        <v>19396.69052</v>
      </c>
      <c r="S169" s="7"/>
      <c r="T169" s="7"/>
      <c r="U169" s="7"/>
      <c r="V169" s="7"/>
      <c r="W169" s="7"/>
      <c r="X169" s="7"/>
      <c r="Y169" s="7"/>
      <c r="Z169" s="7"/>
      <c r="AA169" s="7"/>
      <c r="AB169" s="7"/>
    </row>
    <row r="170" spans="1:28" ht="13.5">
      <c r="A170" s="167"/>
      <c r="B170" s="167"/>
      <c r="C170" s="163" t="s">
        <v>122</v>
      </c>
      <c r="D170" s="163" t="s">
        <v>123</v>
      </c>
      <c r="E170" s="163">
        <v>49</v>
      </c>
      <c r="F170" s="164">
        <v>0</v>
      </c>
      <c r="G170" s="165">
        <v>0</v>
      </c>
      <c r="H170" s="165">
        <v>0</v>
      </c>
      <c r="I170" s="165">
        <v>2101.9918700000003</v>
      </c>
      <c r="J170" s="165">
        <v>0</v>
      </c>
      <c r="K170" s="165">
        <v>2101.9918700000003</v>
      </c>
      <c r="L170" s="165">
        <v>4143.1781499999997</v>
      </c>
      <c r="M170" s="165">
        <v>2.6929999999999999E-2</v>
      </c>
      <c r="N170" s="165">
        <v>4143.2050799999997</v>
      </c>
      <c r="O170" s="165">
        <v>6245.1969500000005</v>
      </c>
      <c r="P170" s="165">
        <v>6690.9220300000006</v>
      </c>
      <c r="Q170" s="165">
        <v>0</v>
      </c>
      <c r="R170" s="166">
        <v>6690.9220300000006</v>
      </c>
      <c r="S170" s="7"/>
      <c r="T170" s="7"/>
      <c r="U170" s="7"/>
      <c r="V170" s="7"/>
      <c r="W170" s="7"/>
      <c r="X170" s="7"/>
      <c r="Y170" s="7"/>
      <c r="Z170" s="7"/>
      <c r="AA170" s="7"/>
      <c r="AB170" s="7"/>
    </row>
    <row r="171" spans="1:28" ht="13.5">
      <c r="A171" s="167"/>
      <c r="B171" s="167"/>
      <c r="C171" s="167"/>
      <c r="D171" s="163" t="s">
        <v>122</v>
      </c>
      <c r="E171" s="163">
        <v>56</v>
      </c>
      <c r="F171" s="164">
        <v>0</v>
      </c>
      <c r="G171" s="165">
        <v>0</v>
      </c>
      <c r="H171" s="165">
        <v>0</v>
      </c>
      <c r="I171" s="165">
        <v>2774.2285999999999</v>
      </c>
      <c r="J171" s="165">
        <v>1.75162</v>
      </c>
      <c r="K171" s="165">
        <v>2775.9802200000004</v>
      </c>
      <c r="L171" s="165">
        <v>3776.3860600000003</v>
      </c>
      <c r="M171" s="165">
        <v>0</v>
      </c>
      <c r="N171" s="165">
        <v>3776.3860600000003</v>
      </c>
      <c r="O171" s="165">
        <v>6552.3662800000002</v>
      </c>
      <c r="P171" s="165">
        <v>35366.106939999998</v>
      </c>
      <c r="Q171" s="165">
        <v>0</v>
      </c>
      <c r="R171" s="166">
        <v>35366.106939999998</v>
      </c>
      <c r="S171" s="7"/>
      <c r="T171" s="7"/>
      <c r="U171" s="7"/>
      <c r="V171" s="7"/>
      <c r="W171" s="7"/>
      <c r="X171" s="7"/>
      <c r="Y171" s="7"/>
      <c r="Z171" s="7"/>
      <c r="AA171" s="7"/>
      <c r="AB171" s="7"/>
    </row>
    <row r="172" spans="1:28" ht="13.5">
      <c r="A172" s="167"/>
      <c r="B172" s="163" t="s">
        <v>14</v>
      </c>
      <c r="C172" s="163" t="s">
        <v>124</v>
      </c>
      <c r="D172" s="163" t="s">
        <v>125</v>
      </c>
      <c r="E172" s="163">
        <v>61</v>
      </c>
      <c r="F172" s="164">
        <v>0</v>
      </c>
      <c r="G172" s="165">
        <v>0</v>
      </c>
      <c r="H172" s="165">
        <v>0</v>
      </c>
      <c r="I172" s="165">
        <v>1259.1394700000001</v>
      </c>
      <c r="J172" s="165">
        <v>0</v>
      </c>
      <c r="K172" s="165">
        <v>1259.1394700000001</v>
      </c>
      <c r="L172" s="165">
        <v>456.90765000000005</v>
      </c>
      <c r="M172" s="165">
        <v>0</v>
      </c>
      <c r="N172" s="165">
        <v>456.90765000000005</v>
      </c>
      <c r="O172" s="165">
        <v>1716.0471200000002</v>
      </c>
      <c r="P172" s="165">
        <v>8930.2262699999992</v>
      </c>
      <c r="Q172" s="165">
        <v>0</v>
      </c>
      <c r="R172" s="166">
        <v>8930.2262699999992</v>
      </c>
      <c r="S172" s="7"/>
      <c r="T172" s="7"/>
      <c r="U172" s="7"/>
      <c r="V172" s="7"/>
      <c r="W172" s="7"/>
      <c r="X172" s="7"/>
      <c r="Y172" s="7"/>
      <c r="Z172" s="7"/>
      <c r="AA172" s="7"/>
      <c r="AB172" s="7"/>
    </row>
    <row r="173" spans="1:28" ht="13.5">
      <c r="A173" s="167"/>
      <c r="B173" s="167"/>
      <c r="C173" s="163" t="s">
        <v>126</v>
      </c>
      <c r="D173" s="163" t="s">
        <v>126</v>
      </c>
      <c r="E173" s="163">
        <v>103</v>
      </c>
      <c r="F173" s="164">
        <v>0</v>
      </c>
      <c r="G173" s="165">
        <v>0</v>
      </c>
      <c r="H173" s="165">
        <v>0</v>
      </c>
      <c r="I173" s="165">
        <v>2265.38229</v>
      </c>
      <c r="J173" s="165">
        <v>0</v>
      </c>
      <c r="K173" s="165">
        <v>2265.38229</v>
      </c>
      <c r="L173" s="165">
        <v>605.41178000000002</v>
      </c>
      <c r="M173" s="165">
        <v>2.4500000000000004E-3</v>
      </c>
      <c r="N173" s="165">
        <v>605.41422999999998</v>
      </c>
      <c r="O173" s="165">
        <v>2870.7965199999999</v>
      </c>
      <c r="P173" s="165">
        <v>31840.3943</v>
      </c>
      <c r="Q173" s="165">
        <v>0</v>
      </c>
      <c r="R173" s="166">
        <v>31840.3943</v>
      </c>
      <c r="S173" s="7"/>
      <c r="T173" s="7"/>
      <c r="U173" s="7"/>
      <c r="V173" s="7"/>
      <c r="W173" s="7"/>
      <c r="X173" s="7"/>
      <c r="Y173" s="7"/>
      <c r="Z173" s="7"/>
      <c r="AA173" s="7"/>
      <c r="AB173" s="7"/>
    </row>
    <row r="174" spans="1:28" ht="13.5">
      <c r="A174" s="167"/>
      <c r="B174" s="167"/>
      <c r="C174" s="163" t="s">
        <v>202</v>
      </c>
      <c r="D174" s="163" t="s">
        <v>203</v>
      </c>
      <c r="E174" s="163">
        <v>118</v>
      </c>
      <c r="F174" s="164">
        <v>0</v>
      </c>
      <c r="G174" s="165">
        <v>0</v>
      </c>
      <c r="H174" s="165">
        <v>0</v>
      </c>
      <c r="I174" s="165">
        <v>1622.71696</v>
      </c>
      <c r="J174" s="165">
        <v>0</v>
      </c>
      <c r="K174" s="165">
        <v>1622.71696</v>
      </c>
      <c r="L174" s="165">
        <v>1259.96226</v>
      </c>
      <c r="M174" s="165">
        <v>0</v>
      </c>
      <c r="N174" s="165">
        <v>1259.96226</v>
      </c>
      <c r="O174" s="165">
        <v>2882.67922</v>
      </c>
      <c r="P174" s="165">
        <v>47912.440240000004</v>
      </c>
      <c r="Q174" s="165">
        <v>0</v>
      </c>
      <c r="R174" s="166">
        <v>47912.440240000004</v>
      </c>
      <c r="S174" s="7"/>
      <c r="T174" s="7"/>
      <c r="U174" s="7"/>
      <c r="V174" s="7"/>
      <c r="W174" s="7"/>
      <c r="X174" s="7"/>
      <c r="Y174" s="7"/>
      <c r="Z174" s="7"/>
      <c r="AA174" s="7"/>
      <c r="AB174" s="7"/>
    </row>
    <row r="175" spans="1:28" ht="13.5">
      <c r="A175" s="167"/>
      <c r="B175" s="167"/>
      <c r="C175" s="163" t="s">
        <v>127</v>
      </c>
      <c r="D175" s="163" t="s">
        <v>128</v>
      </c>
      <c r="E175" s="163">
        <v>66</v>
      </c>
      <c r="F175" s="164">
        <v>0</v>
      </c>
      <c r="G175" s="165">
        <v>0</v>
      </c>
      <c r="H175" s="165">
        <v>0</v>
      </c>
      <c r="I175" s="165">
        <v>2454.0396000000001</v>
      </c>
      <c r="J175" s="165">
        <v>0</v>
      </c>
      <c r="K175" s="165">
        <v>2454.0396000000001</v>
      </c>
      <c r="L175" s="165">
        <v>1084.8930500000001</v>
      </c>
      <c r="M175" s="165">
        <v>1.23E-3</v>
      </c>
      <c r="N175" s="165">
        <v>1084.89428</v>
      </c>
      <c r="O175" s="165">
        <v>3538.93388</v>
      </c>
      <c r="P175" s="165">
        <v>14991.442779999999</v>
      </c>
      <c r="Q175" s="165">
        <v>0</v>
      </c>
      <c r="R175" s="166">
        <v>14991.442779999999</v>
      </c>
      <c r="S175" s="7"/>
      <c r="T175" s="7"/>
      <c r="U175" s="7"/>
      <c r="V175" s="7"/>
      <c r="W175" s="7"/>
      <c r="X175" s="7"/>
      <c r="Y175" s="7"/>
      <c r="Z175" s="7"/>
      <c r="AA175" s="7"/>
      <c r="AB175" s="7"/>
    </row>
    <row r="176" spans="1:28" ht="13.5">
      <c r="A176" s="167"/>
      <c r="B176" s="167"/>
      <c r="C176" s="167"/>
      <c r="D176" s="167"/>
      <c r="E176" s="168">
        <v>120</v>
      </c>
      <c r="F176" s="169">
        <v>0</v>
      </c>
      <c r="G176" s="121">
        <v>0</v>
      </c>
      <c r="H176" s="121">
        <v>0</v>
      </c>
      <c r="I176" s="121">
        <v>541.14950999999996</v>
      </c>
      <c r="J176" s="121">
        <v>0</v>
      </c>
      <c r="K176" s="121">
        <v>541.14950999999996</v>
      </c>
      <c r="L176" s="121">
        <v>0</v>
      </c>
      <c r="M176" s="121">
        <v>0</v>
      </c>
      <c r="N176" s="121">
        <v>0</v>
      </c>
      <c r="O176" s="121">
        <v>541.14950999999996</v>
      </c>
      <c r="P176" s="121">
        <v>5724.5965500000002</v>
      </c>
      <c r="Q176" s="121">
        <v>0</v>
      </c>
      <c r="R176" s="170">
        <v>5724.5965500000002</v>
      </c>
      <c r="S176" s="7"/>
      <c r="T176" s="7"/>
      <c r="U176" s="7"/>
      <c r="V176" s="7"/>
      <c r="W176" s="7"/>
      <c r="X176" s="7"/>
      <c r="Y176" s="7"/>
      <c r="Z176" s="7"/>
      <c r="AA176" s="7"/>
      <c r="AB176" s="7"/>
    </row>
    <row r="177" spans="1:28" ht="13.5">
      <c r="A177" s="167"/>
      <c r="B177" s="167"/>
      <c r="C177" s="167"/>
      <c r="D177" s="163" t="s">
        <v>204</v>
      </c>
      <c r="E177" s="163">
        <v>94</v>
      </c>
      <c r="F177" s="164">
        <v>0</v>
      </c>
      <c r="G177" s="165">
        <v>0</v>
      </c>
      <c r="H177" s="165">
        <v>0</v>
      </c>
      <c r="I177" s="165">
        <v>2526.7227400000002</v>
      </c>
      <c r="J177" s="165">
        <v>1.0041499999999999</v>
      </c>
      <c r="K177" s="165">
        <v>2527.7268899999999</v>
      </c>
      <c r="L177" s="165">
        <v>3059.85698</v>
      </c>
      <c r="M177" s="165">
        <v>0.17516000000000001</v>
      </c>
      <c r="N177" s="165">
        <v>3060.0321400000003</v>
      </c>
      <c r="O177" s="165">
        <v>5587.7590300000002</v>
      </c>
      <c r="P177" s="165">
        <v>34345.590459999999</v>
      </c>
      <c r="Q177" s="165">
        <v>0</v>
      </c>
      <c r="R177" s="166">
        <v>34345.590459999999</v>
      </c>
      <c r="S177" s="7"/>
      <c r="T177" s="7"/>
      <c r="U177" s="7"/>
      <c r="V177" s="7"/>
      <c r="W177" s="7"/>
      <c r="X177" s="7"/>
      <c r="Y177" s="7"/>
      <c r="Z177" s="7"/>
      <c r="AA177" s="7"/>
      <c r="AB177" s="7"/>
    </row>
    <row r="178" spans="1:28" ht="13.5">
      <c r="A178" s="167"/>
      <c r="B178" s="167"/>
      <c r="C178" s="167"/>
      <c r="D178" s="163" t="s">
        <v>127</v>
      </c>
      <c r="E178" s="163">
        <v>39</v>
      </c>
      <c r="F178" s="164">
        <v>0</v>
      </c>
      <c r="G178" s="165">
        <v>0</v>
      </c>
      <c r="H178" s="165">
        <v>0</v>
      </c>
      <c r="I178" s="165">
        <v>2767.1896900000002</v>
      </c>
      <c r="J178" s="165">
        <v>3.2599999999999999E-3</v>
      </c>
      <c r="K178" s="165">
        <v>2767.1929500000001</v>
      </c>
      <c r="L178" s="165">
        <v>3808.0462799999996</v>
      </c>
      <c r="M178" s="165">
        <v>1.4999999999999999E-4</v>
      </c>
      <c r="N178" s="165">
        <v>3808.0464300000003</v>
      </c>
      <c r="O178" s="165">
        <v>6575.23938</v>
      </c>
      <c r="P178" s="165">
        <v>12633.813630000001</v>
      </c>
      <c r="Q178" s="165">
        <v>0</v>
      </c>
      <c r="R178" s="166">
        <v>12633.813630000001</v>
      </c>
      <c r="S178" s="7"/>
      <c r="T178" s="7"/>
      <c r="U178" s="7"/>
      <c r="V178" s="7"/>
      <c r="W178" s="7"/>
      <c r="X178" s="7"/>
      <c r="Y178" s="7"/>
      <c r="Z178" s="7"/>
      <c r="AA178" s="7"/>
      <c r="AB178" s="7"/>
    </row>
    <row r="179" spans="1:28" ht="13.5">
      <c r="A179" s="167"/>
      <c r="B179" s="167"/>
      <c r="C179" s="167"/>
      <c r="D179" s="167"/>
      <c r="E179" s="168">
        <v>40</v>
      </c>
      <c r="F179" s="169">
        <v>0</v>
      </c>
      <c r="G179" s="121">
        <v>0</v>
      </c>
      <c r="H179" s="121">
        <v>0</v>
      </c>
      <c r="I179" s="121">
        <v>6179.8703700000005</v>
      </c>
      <c r="J179" s="121">
        <v>14.266030000000001</v>
      </c>
      <c r="K179" s="121">
        <v>6194.1364000000003</v>
      </c>
      <c r="L179" s="121">
        <v>18547.879350000003</v>
      </c>
      <c r="M179" s="121">
        <v>8.3803000000000001</v>
      </c>
      <c r="N179" s="121">
        <v>18556.25965</v>
      </c>
      <c r="O179" s="121">
        <v>24750.396049999999</v>
      </c>
      <c r="P179" s="121">
        <v>53133.52792</v>
      </c>
      <c r="Q179" s="121">
        <v>0</v>
      </c>
      <c r="R179" s="170">
        <v>53133.52792</v>
      </c>
      <c r="S179" s="7"/>
      <c r="T179" s="7"/>
      <c r="U179" s="7"/>
      <c r="V179" s="7"/>
      <c r="W179" s="7"/>
      <c r="X179" s="7"/>
      <c r="Y179" s="7"/>
      <c r="Z179" s="7"/>
      <c r="AA179" s="7"/>
      <c r="AB179" s="7"/>
    </row>
    <row r="180" spans="1:28" ht="13.5">
      <c r="A180" s="167"/>
      <c r="B180" s="167"/>
      <c r="C180" s="167"/>
      <c r="D180" s="163" t="s">
        <v>205</v>
      </c>
      <c r="E180" s="163">
        <v>126</v>
      </c>
      <c r="F180" s="164">
        <v>0</v>
      </c>
      <c r="G180" s="165">
        <v>0</v>
      </c>
      <c r="H180" s="165">
        <v>0</v>
      </c>
      <c r="I180" s="165">
        <v>651.89675</v>
      </c>
      <c r="J180" s="165">
        <v>0</v>
      </c>
      <c r="K180" s="165">
        <v>651.89675</v>
      </c>
      <c r="L180" s="165">
        <v>0</v>
      </c>
      <c r="M180" s="165">
        <v>0</v>
      </c>
      <c r="N180" s="165">
        <v>0</v>
      </c>
      <c r="O180" s="165">
        <v>651.89675</v>
      </c>
      <c r="P180" s="165">
        <v>5726.6282699999992</v>
      </c>
      <c r="Q180" s="165">
        <v>0</v>
      </c>
      <c r="R180" s="166">
        <v>5726.6282699999992</v>
      </c>
      <c r="S180" s="7"/>
      <c r="T180" s="7"/>
      <c r="U180" s="7"/>
      <c r="V180" s="7"/>
      <c r="W180" s="7"/>
      <c r="X180" s="7"/>
      <c r="Y180" s="7"/>
      <c r="Z180" s="7"/>
      <c r="AA180" s="7"/>
      <c r="AB180" s="7"/>
    </row>
    <row r="181" spans="1:28" ht="13.5">
      <c r="A181" s="167"/>
      <c r="B181" s="167"/>
      <c r="C181" s="163" t="s">
        <v>129</v>
      </c>
      <c r="D181" s="163" t="s">
        <v>129</v>
      </c>
      <c r="E181" s="163">
        <v>71</v>
      </c>
      <c r="F181" s="164">
        <v>0</v>
      </c>
      <c r="G181" s="165">
        <v>0</v>
      </c>
      <c r="H181" s="165">
        <v>0</v>
      </c>
      <c r="I181" s="165">
        <v>1264.85843</v>
      </c>
      <c r="J181" s="165">
        <v>4.0719999999999999E-2</v>
      </c>
      <c r="K181" s="165">
        <v>1264.89915</v>
      </c>
      <c r="L181" s="165">
        <v>14.337950000000001</v>
      </c>
      <c r="M181" s="165">
        <v>0</v>
      </c>
      <c r="N181" s="165">
        <v>14.337950000000001</v>
      </c>
      <c r="O181" s="165">
        <v>1279.2371000000001</v>
      </c>
      <c r="P181" s="165">
        <v>8971.722960000001</v>
      </c>
      <c r="Q181" s="165">
        <v>0</v>
      </c>
      <c r="R181" s="166">
        <v>8971.722960000001</v>
      </c>
      <c r="S181" s="7"/>
      <c r="T181" s="7"/>
      <c r="U181" s="7"/>
      <c r="V181" s="7"/>
      <c r="W181" s="7"/>
      <c r="X181" s="7"/>
      <c r="Y181" s="7"/>
      <c r="Z181" s="7"/>
      <c r="AA181" s="7"/>
      <c r="AB181" s="7"/>
    </row>
    <row r="182" spans="1:28" ht="13.5">
      <c r="A182" s="167"/>
      <c r="B182" s="163" t="s">
        <v>15</v>
      </c>
      <c r="C182" s="163" t="s">
        <v>130</v>
      </c>
      <c r="D182" s="163" t="s">
        <v>130</v>
      </c>
      <c r="E182" s="163">
        <v>46</v>
      </c>
      <c r="F182" s="164">
        <v>0</v>
      </c>
      <c r="G182" s="165">
        <v>0</v>
      </c>
      <c r="H182" s="165">
        <v>0</v>
      </c>
      <c r="I182" s="165">
        <v>5753.6662900000001</v>
      </c>
      <c r="J182" s="165">
        <v>166.10673</v>
      </c>
      <c r="K182" s="165">
        <v>5919.7730199999996</v>
      </c>
      <c r="L182" s="165">
        <v>10620.61429</v>
      </c>
      <c r="M182" s="165">
        <v>1.1179999999999999E-2</v>
      </c>
      <c r="N182" s="165">
        <v>10620.625470000001</v>
      </c>
      <c r="O182" s="165">
        <v>16540.39849</v>
      </c>
      <c r="P182" s="165">
        <v>66438.002890000003</v>
      </c>
      <c r="Q182" s="165">
        <v>0</v>
      </c>
      <c r="R182" s="166">
        <v>66438.002890000003</v>
      </c>
      <c r="S182" s="7"/>
      <c r="T182" s="7"/>
      <c r="U182" s="7"/>
      <c r="V182" s="7"/>
      <c r="W182" s="7"/>
      <c r="X182" s="7"/>
      <c r="Y182" s="7"/>
      <c r="Z182" s="7"/>
      <c r="AA182" s="7"/>
      <c r="AB182" s="7"/>
    </row>
    <row r="183" spans="1:28" ht="13.5">
      <c r="A183" s="167"/>
      <c r="B183" s="167"/>
      <c r="C183" s="167"/>
      <c r="D183" s="167"/>
      <c r="E183" s="168">
        <v>128</v>
      </c>
      <c r="F183" s="169">
        <v>0</v>
      </c>
      <c r="G183" s="121">
        <v>0</v>
      </c>
      <c r="H183" s="121">
        <v>0</v>
      </c>
      <c r="I183" s="121">
        <v>865.70937000000004</v>
      </c>
      <c r="J183" s="121">
        <v>0</v>
      </c>
      <c r="K183" s="121">
        <v>865.70937000000004</v>
      </c>
      <c r="L183" s="121">
        <v>0</v>
      </c>
      <c r="M183" s="121">
        <v>0</v>
      </c>
      <c r="N183" s="121">
        <v>0</v>
      </c>
      <c r="O183" s="121">
        <v>865.70937000000004</v>
      </c>
      <c r="P183" s="121">
        <v>9682.5164199999999</v>
      </c>
      <c r="Q183" s="121">
        <v>0</v>
      </c>
      <c r="R183" s="170">
        <v>9682.5164199999999</v>
      </c>
      <c r="S183" s="7"/>
      <c r="T183" s="7"/>
      <c r="U183" s="7"/>
      <c r="V183" s="7"/>
      <c r="W183" s="7"/>
      <c r="X183" s="7"/>
      <c r="Y183" s="7"/>
      <c r="Z183" s="7"/>
      <c r="AA183" s="7"/>
      <c r="AB183" s="7"/>
    </row>
    <row r="184" spans="1:28" ht="13.5">
      <c r="A184" s="167"/>
      <c r="B184" s="167"/>
      <c r="C184" s="167"/>
      <c r="D184" s="163" t="s">
        <v>131</v>
      </c>
      <c r="E184" s="163">
        <v>63</v>
      </c>
      <c r="F184" s="164">
        <v>0</v>
      </c>
      <c r="G184" s="165">
        <v>0</v>
      </c>
      <c r="H184" s="165">
        <v>0</v>
      </c>
      <c r="I184" s="165">
        <v>3224.9409700000001</v>
      </c>
      <c r="J184" s="165">
        <v>4.7159999999999994E-2</v>
      </c>
      <c r="K184" s="165">
        <v>3224.9881299999997</v>
      </c>
      <c r="L184" s="165">
        <v>1616.55582</v>
      </c>
      <c r="M184" s="165">
        <v>4.8300000000000001E-3</v>
      </c>
      <c r="N184" s="165">
        <v>1616.5606499999999</v>
      </c>
      <c r="O184" s="165">
        <v>4841.5487800000001</v>
      </c>
      <c r="P184" s="165">
        <v>50284.465250000001</v>
      </c>
      <c r="Q184" s="165">
        <v>0</v>
      </c>
      <c r="R184" s="166">
        <v>50284.465250000001</v>
      </c>
      <c r="S184" s="7"/>
      <c r="T184" s="7"/>
      <c r="U184" s="7"/>
      <c r="V184" s="7"/>
      <c r="W184" s="7"/>
      <c r="X184" s="7"/>
      <c r="Y184" s="7"/>
      <c r="Z184" s="7"/>
      <c r="AA184" s="7"/>
      <c r="AB184" s="7"/>
    </row>
    <row r="185" spans="1:28" ht="13.5">
      <c r="A185" s="167"/>
      <c r="B185" s="167"/>
      <c r="C185" s="167"/>
      <c r="D185" s="167"/>
      <c r="E185" s="168">
        <v>127</v>
      </c>
      <c r="F185" s="169">
        <v>0</v>
      </c>
      <c r="G185" s="121">
        <v>0</v>
      </c>
      <c r="H185" s="121">
        <v>0</v>
      </c>
      <c r="I185" s="121">
        <v>620.20375000000001</v>
      </c>
      <c r="J185" s="121">
        <v>0</v>
      </c>
      <c r="K185" s="121">
        <v>620.20375000000001</v>
      </c>
      <c r="L185" s="121">
        <v>45</v>
      </c>
      <c r="M185" s="121">
        <v>0</v>
      </c>
      <c r="N185" s="121">
        <v>45</v>
      </c>
      <c r="O185" s="121">
        <v>665.20375000000001</v>
      </c>
      <c r="P185" s="121">
        <v>8678.7703499999989</v>
      </c>
      <c r="Q185" s="121">
        <v>0</v>
      </c>
      <c r="R185" s="170">
        <v>8678.7703499999989</v>
      </c>
      <c r="S185" s="7"/>
      <c r="T185" s="7"/>
      <c r="U185" s="7"/>
      <c r="V185" s="7"/>
      <c r="W185" s="7"/>
      <c r="X185" s="7"/>
      <c r="Y185" s="7"/>
      <c r="Z185" s="7"/>
      <c r="AA185" s="7"/>
      <c r="AB185" s="7"/>
    </row>
    <row r="186" spans="1:28" ht="13.5">
      <c r="A186" s="167"/>
      <c r="B186" s="167"/>
      <c r="C186" s="167"/>
      <c r="D186" s="163" t="s">
        <v>142</v>
      </c>
      <c r="E186" s="163">
        <v>86</v>
      </c>
      <c r="F186" s="164">
        <v>0</v>
      </c>
      <c r="G186" s="165">
        <v>0</v>
      </c>
      <c r="H186" s="165">
        <v>0</v>
      </c>
      <c r="I186" s="165">
        <v>1073.3712</v>
      </c>
      <c r="J186" s="165">
        <v>0</v>
      </c>
      <c r="K186" s="165">
        <v>1073.3712</v>
      </c>
      <c r="L186" s="165">
        <v>60.058529999999998</v>
      </c>
      <c r="M186" s="165">
        <v>0</v>
      </c>
      <c r="N186" s="165">
        <v>60.058529999999998</v>
      </c>
      <c r="O186" s="165">
        <v>1133.4297300000001</v>
      </c>
      <c r="P186" s="165">
        <v>13415.1903</v>
      </c>
      <c r="Q186" s="165">
        <v>0</v>
      </c>
      <c r="R186" s="166">
        <v>13415.1903</v>
      </c>
      <c r="S186" s="7"/>
      <c r="T186" s="7"/>
      <c r="U186" s="7"/>
      <c r="V186" s="7"/>
      <c r="W186" s="7"/>
      <c r="X186" s="7"/>
      <c r="Y186" s="7"/>
      <c r="Z186" s="7"/>
      <c r="AA186" s="7"/>
      <c r="AB186" s="7"/>
    </row>
    <row r="187" spans="1:28" ht="13.5">
      <c r="A187" s="167"/>
      <c r="B187" s="167"/>
      <c r="C187" s="163" t="s">
        <v>15</v>
      </c>
      <c r="D187" s="163" t="s">
        <v>15</v>
      </c>
      <c r="E187" s="163">
        <v>59</v>
      </c>
      <c r="F187" s="164">
        <v>0</v>
      </c>
      <c r="G187" s="165">
        <v>0</v>
      </c>
      <c r="H187" s="165">
        <v>0</v>
      </c>
      <c r="I187" s="165">
        <v>1390.0733799999998</v>
      </c>
      <c r="J187" s="165">
        <v>8.0000000000000004E-4</v>
      </c>
      <c r="K187" s="165">
        <v>1390.0741799999998</v>
      </c>
      <c r="L187" s="165">
        <v>1223.45344</v>
      </c>
      <c r="M187" s="165">
        <v>3.49E-3</v>
      </c>
      <c r="N187" s="165">
        <v>1223.4569299999998</v>
      </c>
      <c r="O187" s="165">
        <v>2613.5311099999999</v>
      </c>
      <c r="P187" s="165">
        <v>10105.823630000001</v>
      </c>
      <c r="Q187" s="165">
        <v>0</v>
      </c>
      <c r="R187" s="166">
        <v>10105.823630000001</v>
      </c>
      <c r="S187" s="7"/>
      <c r="T187" s="7"/>
      <c r="U187" s="7"/>
      <c r="V187" s="7"/>
      <c r="W187" s="7"/>
      <c r="X187" s="7"/>
      <c r="Y187" s="7"/>
      <c r="Z187" s="7"/>
      <c r="AA187" s="7"/>
      <c r="AB187" s="7"/>
    </row>
    <row r="188" spans="1:28" ht="13.5">
      <c r="A188" s="167"/>
      <c r="B188" s="167"/>
      <c r="C188" s="167"/>
      <c r="D188" s="163" t="s">
        <v>206</v>
      </c>
      <c r="E188" s="163">
        <v>70</v>
      </c>
      <c r="F188" s="164">
        <v>0</v>
      </c>
      <c r="G188" s="165">
        <v>0</v>
      </c>
      <c r="H188" s="165">
        <v>0</v>
      </c>
      <c r="I188" s="165">
        <v>1013.1331</v>
      </c>
      <c r="J188" s="165">
        <v>1.1E-4</v>
      </c>
      <c r="K188" s="165">
        <v>1013.13321</v>
      </c>
      <c r="L188" s="165">
        <v>6.1004199999999997</v>
      </c>
      <c r="M188" s="165">
        <v>0</v>
      </c>
      <c r="N188" s="165">
        <v>6.1004199999999997</v>
      </c>
      <c r="O188" s="165">
        <v>1019.2336299999999</v>
      </c>
      <c r="P188" s="165">
        <v>8800.636410000001</v>
      </c>
      <c r="Q188" s="165">
        <v>0</v>
      </c>
      <c r="R188" s="166">
        <v>8800.636410000001</v>
      </c>
      <c r="S188" s="7"/>
      <c r="T188" s="7"/>
      <c r="U188" s="7"/>
      <c r="V188" s="7"/>
      <c r="W188" s="7"/>
      <c r="X188" s="7"/>
      <c r="Y188" s="7"/>
      <c r="Z188" s="7"/>
      <c r="AA188" s="7"/>
      <c r="AB188" s="7"/>
    </row>
    <row r="189" spans="1:28" ht="13.5">
      <c r="A189" s="167"/>
      <c r="B189" s="167"/>
      <c r="C189" s="163" t="s">
        <v>207</v>
      </c>
      <c r="D189" s="163" t="s">
        <v>207</v>
      </c>
      <c r="E189" s="163">
        <v>69</v>
      </c>
      <c r="F189" s="164">
        <v>0</v>
      </c>
      <c r="G189" s="165">
        <v>0</v>
      </c>
      <c r="H189" s="165">
        <v>0</v>
      </c>
      <c r="I189" s="165">
        <v>1563.8243200000002</v>
      </c>
      <c r="J189" s="165">
        <v>0</v>
      </c>
      <c r="K189" s="165">
        <v>1563.8243200000002</v>
      </c>
      <c r="L189" s="165">
        <v>365.01128999999997</v>
      </c>
      <c r="M189" s="165">
        <v>3.2329999999999998E-2</v>
      </c>
      <c r="N189" s="165">
        <v>365.04361999999998</v>
      </c>
      <c r="O189" s="165">
        <v>1928.8679399999999</v>
      </c>
      <c r="P189" s="165">
        <v>11289.456029999999</v>
      </c>
      <c r="Q189" s="165">
        <v>0</v>
      </c>
      <c r="R189" s="166">
        <v>11289.456029999999</v>
      </c>
      <c r="S189" s="7"/>
      <c r="T189" s="7"/>
      <c r="U189" s="7"/>
      <c r="V189" s="7"/>
      <c r="W189" s="7"/>
      <c r="X189" s="7"/>
      <c r="Y189" s="7"/>
      <c r="Z189" s="7"/>
      <c r="AA189" s="7"/>
      <c r="AB189" s="7"/>
    </row>
    <row r="190" spans="1:28" ht="13.5">
      <c r="A190" s="167"/>
      <c r="B190" s="163" t="s">
        <v>16</v>
      </c>
      <c r="C190" s="163" t="s">
        <v>132</v>
      </c>
      <c r="D190" s="163" t="s">
        <v>132</v>
      </c>
      <c r="E190" s="163">
        <v>92</v>
      </c>
      <c r="F190" s="164">
        <v>0</v>
      </c>
      <c r="G190" s="165">
        <v>0</v>
      </c>
      <c r="H190" s="165">
        <v>0</v>
      </c>
      <c r="I190" s="165">
        <v>979.03144999999995</v>
      </c>
      <c r="J190" s="165">
        <v>0</v>
      </c>
      <c r="K190" s="165">
        <v>979.03144999999995</v>
      </c>
      <c r="L190" s="165">
        <v>501.67108000000002</v>
      </c>
      <c r="M190" s="165">
        <v>0</v>
      </c>
      <c r="N190" s="165">
        <v>501.67108000000002</v>
      </c>
      <c r="O190" s="165">
        <v>1480.70253</v>
      </c>
      <c r="P190" s="165">
        <v>8377.5635999999995</v>
      </c>
      <c r="Q190" s="165">
        <v>0</v>
      </c>
      <c r="R190" s="166">
        <v>8377.5635999999995</v>
      </c>
      <c r="S190" s="7"/>
      <c r="T190" s="7"/>
      <c r="U190" s="7"/>
      <c r="V190" s="7"/>
      <c r="W190" s="7"/>
      <c r="X190" s="7"/>
      <c r="Y190" s="7"/>
      <c r="Z190" s="7"/>
      <c r="AA190" s="7"/>
      <c r="AB190" s="7"/>
    </row>
    <row r="191" spans="1:28" ht="13.5">
      <c r="A191" s="167"/>
      <c r="B191" s="167"/>
      <c r="C191" s="163" t="s">
        <v>133</v>
      </c>
      <c r="D191" s="163" t="s">
        <v>208</v>
      </c>
      <c r="E191" s="163">
        <v>121</v>
      </c>
      <c r="F191" s="164">
        <v>0</v>
      </c>
      <c r="G191" s="165">
        <v>0</v>
      </c>
      <c r="H191" s="165">
        <v>0</v>
      </c>
      <c r="I191" s="165">
        <v>578.87841000000003</v>
      </c>
      <c r="J191" s="165">
        <v>0</v>
      </c>
      <c r="K191" s="165">
        <v>578.87841000000003</v>
      </c>
      <c r="L191" s="165">
        <v>30</v>
      </c>
      <c r="M191" s="165">
        <v>0</v>
      </c>
      <c r="N191" s="165">
        <v>30</v>
      </c>
      <c r="O191" s="165">
        <v>608.87841000000003</v>
      </c>
      <c r="P191" s="165">
        <v>4826.84746</v>
      </c>
      <c r="Q191" s="165">
        <v>0</v>
      </c>
      <c r="R191" s="166">
        <v>4826.84746</v>
      </c>
      <c r="S191" s="7"/>
      <c r="T191" s="7"/>
      <c r="U191" s="7"/>
      <c r="V191" s="7"/>
      <c r="W191" s="7"/>
      <c r="X191" s="7"/>
      <c r="Y191" s="7"/>
      <c r="Z191" s="7"/>
      <c r="AA191" s="7"/>
      <c r="AB191" s="7"/>
    </row>
    <row r="192" spans="1:28" ht="13.5">
      <c r="A192" s="167"/>
      <c r="B192" s="167"/>
      <c r="C192" s="167"/>
      <c r="D192" s="163" t="s">
        <v>134</v>
      </c>
      <c r="E192" s="163">
        <v>45</v>
      </c>
      <c r="F192" s="164">
        <v>0</v>
      </c>
      <c r="G192" s="165">
        <v>0</v>
      </c>
      <c r="H192" s="165">
        <v>0</v>
      </c>
      <c r="I192" s="165">
        <v>1922.93878</v>
      </c>
      <c r="J192" s="165">
        <v>0</v>
      </c>
      <c r="K192" s="165">
        <v>1922.93878</v>
      </c>
      <c r="L192" s="165">
        <v>989.40320999999994</v>
      </c>
      <c r="M192" s="165">
        <v>7.6620000000000008E-2</v>
      </c>
      <c r="N192" s="165">
        <v>989.47982999999999</v>
      </c>
      <c r="O192" s="165">
        <v>2912.4186099999997</v>
      </c>
      <c r="P192" s="165">
        <v>7252.1235900000001</v>
      </c>
      <c r="Q192" s="165">
        <v>0</v>
      </c>
      <c r="R192" s="166">
        <v>7252.1235900000001</v>
      </c>
      <c r="S192" s="7"/>
      <c r="T192" s="7"/>
      <c r="U192" s="7"/>
      <c r="V192" s="7"/>
      <c r="W192" s="7"/>
      <c r="X192" s="7"/>
      <c r="Y192" s="7"/>
      <c r="Z192" s="7"/>
      <c r="AA192" s="7"/>
      <c r="AB192" s="7"/>
    </row>
    <row r="193" spans="1:28" ht="13.5">
      <c r="A193" s="167"/>
      <c r="B193" s="167"/>
      <c r="C193" s="163" t="s">
        <v>135</v>
      </c>
      <c r="D193" s="163" t="s">
        <v>135</v>
      </c>
      <c r="E193" s="163">
        <v>91</v>
      </c>
      <c r="F193" s="164">
        <v>0</v>
      </c>
      <c r="G193" s="165">
        <v>0</v>
      </c>
      <c r="H193" s="165">
        <v>0</v>
      </c>
      <c r="I193" s="165">
        <v>2449.7573199999997</v>
      </c>
      <c r="J193" s="165">
        <v>6.4999999999999997E-4</v>
      </c>
      <c r="K193" s="165">
        <v>2449.7579700000001</v>
      </c>
      <c r="L193" s="165">
        <v>1291.89698</v>
      </c>
      <c r="M193" s="165">
        <v>1.916E-2</v>
      </c>
      <c r="N193" s="165">
        <v>1291.9161399999998</v>
      </c>
      <c r="O193" s="165">
        <v>3741.6741099999999</v>
      </c>
      <c r="P193" s="165">
        <v>11076.902109999999</v>
      </c>
      <c r="Q193" s="165">
        <v>0</v>
      </c>
      <c r="R193" s="166">
        <v>11076.902109999999</v>
      </c>
      <c r="S193" s="7"/>
      <c r="T193" s="7"/>
      <c r="U193" s="7"/>
      <c r="V193" s="7"/>
      <c r="W193" s="7"/>
      <c r="X193" s="7"/>
      <c r="Y193" s="7"/>
      <c r="Z193" s="7"/>
      <c r="AA193" s="7"/>
      <c r="AB193" s="7"/>
    </row>
    <row r="194" spans="1:28" ht="13.5">
      <c r="A194" s="167"/>
      <c r="B194" s="167"/>
      <c r="C194" s="163" t="s">
        <v>136</v>
      </c>
      <c r="D194" s="163" t="s">
        <v>137</v>
      </c>
      <c r="E194" s="163">
        <v>90</v>
      </c>
      <c r="F194" s="164">
        <v>0</v>
      </c>
      <c r="G194" s="165">
        <v>0</v>
      </c>
      <c r="H194" s="165">
        <v>0</v>
      </c>
      <c r="I194" s="165">
        <v>2121.3119999999999</v>
      </c>
      <c r="J194" s="165">
        <v>0.11120999999999999</v>
      </c>
      <c r="K194" s="165">
        <v>2121.4232099999999</v>
      </c>
      <c r="L194" s="165">
        <v>3034.4663500000001</v>
      </c>
      <c r="M194" s="165">
        <v>5.747E-2</v>
      </c>
      <c r="N194" s="165">
        <v>3034.5238199999999</v>
      </c>
      <c r="O194" s="165">
        <v>5155.9470300000003</v>
      </c>
      <c r="P194" s="165">
        <v>9692.5579699999998</v>
      </c>
      <c r="Q194" s="165">
        <v>0</v>
      </c>
      <c r="R194" s="166">
        <v>9692.5579699999998</v>
      </c>
      <c r="S194" s="7"/>
      <c r="T194" s="7"/>
      <c r="U194" s="7"/>
      <c r="V194" s="7"/>
      <c r="W194" s="7"/>
      <c r="X194" s="7"/>
      <c r="Y194" s="7"/>
      <c r="Z194" s="7"/>
      <c r="AA194" s="7"/>
      <c r="AB194" s="7"/>
    </row>
    <row r="195" spans="1:28" ht="13.5">
      <c r="A195" s="167"/>
      <c r="B195" s="167"/>
      <c r="C195" s="163" t="s">
        <v>16</v>
      </c>
      <c r="D195" s="163" t="s">
        <v>138</v>
      </c>
      <c r="E195" s="163">
        <v>17</v>
      </c>
      <c r="F195" s="164">
        <v>0</v>
      </c>
      <c r="G195" s="165">
        <v>0</v>
      </c>
      <c r="H195" s="165">
        <v>0</v>
      </c>
      <c r="I195" s="165">
        <v>6322.5281599999998</v>
      </c>
      <c r="J195" s="165">
        <v>0.88266999999999995</v>
      </c>
      <c r="K195" s="165">
        <v>6323.4108299999998</v>
      </c>
      <c r="L195" s="165">
        <v>8547.2409900000002</v>
      </c>
      <c r="M195" s="165">
        <v>0.79261000000000004</v>
      </c>
      <c r="N195" s="165">
        <v>8548.0335999999988</v>
      </c>
      <c r="O195" s="165">
        <v>14871.44443</v>
      </c>
      <c r="P195" s="165">
        <v>59042.413679999998</v>
      </c>
      <c r="Q195" s="165">
        <v>0</v>
      </c>
      <c r="R195" s="166">
        <v>59042.413679999998</v>
      </c>
      <c r="S195" s="7"/>
      <c r="T195" s="7"/>
      <c r="U195" s="7"/>
      <c r="V195" s="7"/>
      <c r="W195" s="7"/>
      <c r="X195" s="7"/>
      <c r="Y195" s="7"/>
      <c r="Z195" s="7"/>
      <c r="AA195" s="7"/>
      <c r="AB195" s="7"/>
    </row>
    <row r="196" spans="1:28" ht="13.5">
      <c r="A196" s="167"/>
      <c r="B196" s="167"/>
      <c r="C196" s="167"/>
      <c r="D196" s="167"/>
      <c r="E196" s="168">
        <v>35</v>
      </c>
      <c r="F196" s="169">
        <v>0</v>
      </c>
      <c r="G196" s="121">
        <v>0</v>
      </c>
      <c r="H196" s="121">
        <v>0</v>
      </c>
      <c r="I196" s="121">
        <v>3756.73659</v>
      </c>
      <c r="J196" s="121">
        <v>3.8690000000000002</v>
      </c>
      <c r="K196" s="121">
        <v>3760.6055899999997</v>
      </c>
      <c r="L196" s="121">
        <v>3730.5024900000003</v>
      </c>
      <c r="M196" s="121">
        <v>1.383E-2</v>
      </c>
      <c r="N196" s="121">
        <v>3730.5163199999997</v>
      </c>
      <c r="O196" s="121">
        <v>7491.1219099999998</v>
      </c>
      <c r="P196" s="121">
        <v>50263.947770000006</v>
      </c>
      <c r="Q196" s="121">
        <v>0</v>
      </c>
      <c r="R196" s="170">
        <v>50263.947770000006</v>
      </c>
      <c r="S196" s="7"/>
      <c r="T196" s="7"/>
      <c r="U196" s="7"/>
      <c r="V196" s="7"/>
      <c r="W196" s="7"/>
      <c r="X196" s="7"/>
      <c r="Y196" s="7"/>
      <c r="Z196" s="7"/>
      <c r="AA196" s="7"/>
      <c r="AB196" s="7"/>
    </row>
    <row r="197" spans="1:28" ht="13.5">
      <c r="A197" s="167"/>
      <c r="B197" s="167"/>
      <c r="C197" s="167"/>
      <c r="D197" s="167"/>
      <c r="E197" s="168">
        <v>81</v>
      </c>
      <c r="F197" s="169">
        <v>0</v>
      </c>
      <c r="G197" s="121">
        <v>0</v>
      </c>
      <c r="H197" s="121">
        <v>0</v>
      </c>
      <c r="I197" s="121">
        <v>5399.1899100000001</v>
      </c>
      <c r="J197" s="121">
        <v>10.32255</v>
      </c>
      <c r="K197" s="121">
        <v>5409.5124599999999</v>
      </c>
      <c r="L197" s="121">
        <v>4769.0025500000002</v>
      </c>
      <c r="M197" s="121">
        <v>1.302E-2</v>
      </c>
      <c r="N197" s="121">
        <v>4769.0155700000005</v>
      </c>
      <c r="O197" s="121">
        <v>10178.528029999999</v>
      </c>
      <c r="P197" s="121">
        <v>55668.307609999996</v>
      </c>
      <c r="Q197" s="121">
        <v>0</v>
      </c>
      <c r="R197" s="170">
        <v>55668.307609999996</v>
      </c>
      <c r="S197" s="7"/>
      <c r="T197" s="7"/>
      <c r="U197" s="7"/>
      <c r="V197" s="7"/>
      <c r="W197" s="7"/>
      <c r="X197" s="7"/>
      <c r="Y197" s="7"/>
      <c r="Z197" s="7"/>
      <c r="AA197" s="7"/>
      <c r="AB197" s="7"/>
    </row>
    <row r="198" spans="1:28" ht="13.5">
      <c r="A198" s="167"/>
      <c r="B198" s="167"/>
      <c r="C198" s="167"/>
      <c r="D198" s="163" t="s">
        <v>139</v>
      </c>
      <c r="E198" s="163">
        <v>25</v>
      </c>
      <c r="F198" s="164">
        <v>0</v>
      </c>
      <c r="G198" s="165">
        <v>0</v>
      </c>
      <c r="H198" s="165">
        <v>0</v>
      </c>
      <c r="I198" s="165">
        <v>2838.3246899999999</v>
      </c>
      <c r="J198" s="165">
        <v>4.3749999999999997E-2</v>
      </c>
      <c r="K198" s="165">
        <v>2838.3684399999997</v>
      </c>
      <c r="L198" s="165">
        <v>4157.4692699999996</v>
      </c>
      <c r="M198" s="165">
        <v>1.1949999999999999E-2</v>
      </c>
      <c r="N198" s="165">
        <v>4157.4812200000006</v>
      </c>
      <c r="O198" s="165">
        <v>6995.8496599999999</v>
      </c>
      <c r="P198" s="165">
        <v>45355.815090000004</v>
      </c>
      <c r="Q198" s="165">
        <v>0</v>
      </c>
      <c r="R198" s="166">
        <v>45355.815090000004</v>
      </c>
      <c r="S198" s="7"/>
      <c r="T198" s="7"/>
      <c r="U198" s="7"/>
      <c r="V198" s="7"/>
      <c r="W198" s="7"/>
      <c r="X198" s="7"/>
      <c r="Y198" s="7"/>
      <c r="Z198" s="7"/>
      <c r="AA198" s="7"/>
      <c r="AB198" s="7"/>
    </row>
    <row r="199" spans="1:28" ht="13.5">
      <c r="A199" s="167"/>
      <c r="B199" s="167"/>
      <c r="C199" s="167"/>
      <c r="D199" s="163" t="s">
        <v>140</v>
      </c>
      <c r="E199" s="163">
        <v>6</v>
      </c>
      <c r="F199" s="164">
        <v>0</v>
      </c>
      <c r="G199" s="165">
        <v>0</v>
      </c>
      <c r="H199" s="165">
        <v>0</v>
      </c>
      <c r="I199" s="165">
        <v>5096.94895</v>
      </c>
      <c r="J199" s="165">
        <v>1.1629800000000001</v>
      </c>
      <c r="K199" s="165">
        <v>5098.11193</v>
      </c>
      <c r="L199" s="165">
        <v>13447.34418</v>
      </c>
      <c r="M199" s="165">
        <v>9.7300000000000008E-3</v>
      </c>
      <c r="N199" s="165">
        <v>13447.35391</v>
      </c>
      <c r="O199" s="165">
        <v>18545.465840000001</v>
      </c>
      <c r="P199" s="165">
        <v>50420.314149999998</v>
      </c>
      <c r="Q199" s="165">
        <v>0</v>
      </c>
      <c r="R199" s="166">
        <v>50420.314149999998</v>
      </c>
      <c r="S199" s="7"/>
      <c r="T199" s="7"/>
      <c r="U199" s="7"/>
      <c r="V199" s="7"/>
      <c r="W199" s="7"/>
      <c r="X199" s="7"/>
      <c r="Y199" s="7"/>
      <c r="Z199" s="7"/>
      <c r="AA199" s="7"/>
      <c r="AB199" s="7"/>
    </row>
    <row r="200" spans="1:28" ht="13.5">
      <c r="A200" s="167"/>
      <c r="B200" s="167"/>
      <c r="C200" s="167"/>
      <c r="D200" s="167"/>
      <c r="E200" s="168">
        <v>16</v>
      </c>
      <c r="F200" s="169">
        <v>0</v>
      </c>
      <c r="G200" s="121">
        <v>0</v>
      </c>
      <c r="H200" s="121">
        <v>0</v>
      </c>
      <c r="I200" s="121">
        <v>5608.0693600000004</v>
      </c>
      <c r="J200" s="121">
        <v>3.39798</v>
      </c>
      <c r="K200" s="121">
        <v>5611.4673400000001</v>
      </c>
      <c r="L200" s="121">
        <v>6125.4412499999999</v>
      </c>
      <c r="M200" s="121">
        <v>0</v>
      </c>
      <c r="N200" s="121">
        <v>6125.4412499999999</v>
      </c>
      <c r="O200" s="121">
        <v>11736.908589999999</v>
      </c>
      <c r="P200" s="121">
        <v>69726.145000000004</v>
      </c>
      <c r="Q200" s="121">
        <v>0</v>
      </c>
      <c r="R200" s="170">
        <v>69726.145000000004</v>
      </c>
      <c r="S200" s="7"/>
      <c r="T200" s="7"/>
      <c r="U200" s="7"/>
      <c r="V200" s="7"/>
      <c r="W200" s="7"/>
      <c r="X200" s="7"/>
      <c r="Y200" s="7"/>
      <c r="Z200" s="7"/>
      <c r="AA200" s="7"/>
      <c r="AB200" s="7"/>
    </row>
    <row r="201" spans="1:28" ht="13.5">
      <c r="A201" s="167"/>
      <c r="B201" s="167"/>
      <c r="C201" s="167"/>
      <c r="D201" s="167"/>
      <c r="E201" s="168">
        <v>28</v>
      </c>
      <c r="F201" s="169">
        <v>0</v>
      </c>
      <c r="G201" s="121">
        <v>0</v>
      </c>
      <c r="H201" s="121">
        <v>0</v>
      </c>
      <c r="I201" s="121">
        <v>5561.4318700000003</v>
      </c>
      <c r="J201" s="121">
        <v>17.331580000000002</v>
      </c>
      <c r="K201" s="121">
        <v>5578.7634500000004</v>
      </c>
      <c r="L201" s="121">
        <v>17824.193850000003</v>
      </c>
      <c r="M201" s="121">
        <v>6.9629999999999997E-2</v>
      </c>
      <c r="N201" s="121">
        <v>17824.263480000001</v>
      </c>
      <c r="O201" s="121">
        <v>23403.02693</v>
      </c>
      <c r="P201" s="121">
        <v>40516.776760000001</v>
      </c>
      <c r="Q201" s="121">
        <v>0</v>
      </c>
      <c r="R201" s="170">
        <v>40516.776760000001</v>
      </c>
      <c r="S201" s="7"/>
      <c r="T201" s="7"/>
      <c r="U201" s="7"/>
      <c r="V201" s="7"/>
      <c r="W201" s="7"/>
      <c r="X201" s="7"/>
      <c r="Y201" s="7"/>
      <c r="Z201" s="7"/>
      <c r="AA201" s="7"/>
      <c r="AB201" s="7"/>
    </row>
    <row r="202" spans="1:28" ht="13.5">
      <c r="A202" s="167"/>
      <c r="B202" s="167"/>
      <c r="C202" s="167"/>
      <c r="D202" s="163" t="s">
        <v>16</v>
      </c>
      <c r="E202" s="163">
        <v>8</v>
      </c>
      <c r="F202" s="164">
        <v>0</v>
      </c>
      <c r="G202" s="165">
        <v>0</v>
      </c>
      <c r="H202" s="165">
        <v>0</v>
      </c>
      <c r="I202" s="165">
        <v>12747.443310000001</v>
      </c>
      <c r="J202" s="165">
        <v>63.587830000000004</v>
      </c>
      <c r="K202" s="165">
        <v>12811.031140000001</v>
      </c>
      <c r="L202" s="165">
        <v>76144.821559999997</v>
      </c>
      <c r="M202" s="165">
        <v>4.4080000000000001E-2</v>
      </c>
      <c r="N202" s="165">
        <v>76144.865640000004</v>
      </c>
      <c r="O202" s="165">
        <v>88955.896779999995</v>
      </c>
      <c r="P202" s="165">
        <v>63984.906920000001</v>
      </c>
      <c r="Q202" s="165">
        <v>0</v>
      </c>
      <c r="R202" s="166">
        <v>63984.906920000001</v>
      </c>
      <c r="S202" s="7"/>
      <c r="T202" s="7"/>
      <c r="U202" s="7"/>
      <c r="V202" s="7"/>
      <c r="W202" s="7"/>
      <c r="X202" s="7"/>
      <c r="Y202" s="7"/>
      <c r="Z202" s="7"/>
      <c r="AA202" s="7"/>
      <c r="AB202" s="7"/>
    </row>
    <row r="203" spans="1:28" ht="13.5">
      <c r="A203" s="167"/>
      <c r="B203" s="167"/>
      <c r="C203" s="167"/>
      <c r="D203" s="163" t="s">
        <v>143</v>
      </c>
      <c r="E203" s="163">
        <v>3</v>
      </c>
      <c r="F203" s="164">
        <v>0</v>
      </c>
      <c r="G203" s="165">
        <v>0</v>
      </c>
      <c r="H203" s="165">
        <v>0</v>
      </c>
      <c r="I203" s="165">
        <v>18112.814340000001</v>
      </c>
      <c r="J203" s="165">
        <v>236.39778000000001</v>
      </c>
      <c r="K203" s="165">
        <v>18349.21212</v>
      </c>
      <c r="L203" s="165">
        <v>46284.951479999996</v>
      </c>
      <c r="M203" s="165">
        <v>2.9399999999999999E-2</v>
      </c>
      <c r="N203" s="165">
        <v>46284.980880000003</v>
      </c>
      <c r="O203" s="165">
        <v>64634.192999999999</v>
      </c>
      <c r="P203" s="165">
        <v>48615.939899999998</v>
      </c>
      <c r="Q203" s="165">
        <v>0</v>
      </c>
      <c r="R203" s="166">
        <v>48615.939899999998</v>
      </c>
      <c r="S203" s="7"/>
      <c r="T203" s="7"/>
      <c r="U203" s="7"/>
      <c r="V203" s="7"/>
      <c r="W203" s="7"/>
      <c r="X203" s="7"/>
      <c r="Y203" s="7"/>
      <c r="Z203" s="7"/>
      <c r="AA203" s="7"/>
      <c r="AB203" s="7"/>
    </row>
    <row r="204" spans="1:28" ht="13.5">
      <c r="A204" s="167"/>
      <c r="B204" s="167"/>
      <c r="C204" s="167"/>
      <c r="D204" s="167"/>
      <c r="E204" s="168">
        <v>30</v>
      </c>
      <c r="F204" s="169">
        <v>0</v>
      </c>
      <c r="G204" s="121">
        <v>0</v>
      </c>
      <c r="H204" s="121">
        <v>0</v>
      </c>
      <c r="I204" s="121">
        <v>9434.7458900000001</v>
      </c>
      <c r="J204" s="121">
        <v>0.89600999999999997</v>
      </c>
      <c r="K204" s="121">
        <v>9435.6419000000005</v>
      </c>
      <c r="L204" s="121">
        <v>18912.47552</v>
      </c>
      <c r="M204" s="121">
        <v>6.4999999999999997E-4</v>
      </c>
      <c r="N204" s="121">
        <v>18912.476170000002</v>
      </c>
      <c r="O204" s="121">
        <v>28348.11807</v>
      </c>
      <c r="P204" s="121">
        <v>88077.162620000003</v>
      </c>
      <c r="Q204" s="121">
        <v>0</v>
      </c>
      <c r="R204" s="170">
        <v>88077.162620000003</v>
      </c>
      <c r="S204" s="7"/>
      <c r="T204" s="7"/>
      <c r="U204" s="7"/>
      <c r="V204" s="7"/>
      <c r="W204" s="7"/>
      <c r="X204" s="7"/>
      <c r="Y204" s="7"/>
      <c r="Z204" s="7"/>
      <c r="AA204" s="7"/>
      <c r="AB204" s="7"/>
    </row>
    <row r="205" spans="1:28" ht="13.5">
      <c r="A205" s="167"/>
      <c r="B205" s="167"/>
      <c r="C205" s="167"/>
      <c r="D205" s="163" t="s">
        <v>144</v>
      </c>
      <c r="E205" s="163">
        <v>125</v>
      </c>
      <c r="F205" s="164">
        <v>0</v>
      </c>
      <c r="G205" s="165">
        <v>0</v>
      </c>
      <c r="H205" s="165">
        <v>0</v>
      </c>
      <c r="I205" s="165">
        <v>682.19680000000005</v>
      </c>
      <c r="J205" s="165">
        <v>0</v>
      </c>
      <c r="K205" s="165">
        <v>682.19680000000005</v>
      </c>
      <c r="L205" s="165">
        <v>0</v>
      </c>
      <c r="M205" s="165">
        <v>0</v>
      </c>
      <c r="N205" s="165">
        <v>0</v>
      </c>
      <c r="O205" s="165">
        <v>682.19680000000005</v>
      </c>
      <c r="P205" s="165">
        <v>6457.8278499999997</v>
      </c>
      <c r="Q205" s="165">
        <v>0</v>
      </c>
      <c r="R205" s="166">
        <v>6457.8278499999997</v>
      </c>
      <c r="S205" s="7"/>
      <c r="T205" s="7"/>
      <c r="U205" s="7"/>
      <c r="V205" s="7"/>
      <c r="W205" s="7"/>
      <c r="X205" s="7"/>
      <c r="Y205" s="7"/>
      <c r="Z205" s="7"/>
      <c r="AA205" s="7"/>
      <c r="AB205" s="7"/>
    </row>
    <row r="206" spans="1:28" ht="13.5">
      <c r="A206" s="167"/>
      <c r="B206" s="167"/>
      <c r="C206" s="167"/>
      <c r="D206" s="163" t="s">
        <v>145</v>
      </c>
      <c r="E206" s="163">
        <v>97</v>
      </c>
      <c r="F206" s="164">
        <v>0</v>
      </c>
      <c r="G206" s="165">
        <v>0</v>
      </c>
      <c r="H206" s="165">
        <v>0</v>
      </c>
      <c r="I206" s="165">
        <v>4167.90157</v>
      </c>
      <c r="J206" s="165">
        <v>57.76952</v>
      </c>
      <c r="K206" s="165">
        <v>4225.6710899999998</v>
      </c>
      <c r="L206" s="165">
        <v>3231.68568</v>
      </c>
      <c r="M206" s="165">
        <v>9.8949999999999996E-2</v>
      </c>
      <c r="N206" s="165">
        <v>3231.7846300000001</v>
      </c>
      <c r="O206" s="165">
        <v>7457.4557199999999</v>
      </c>
      <c r="P206" s="165">
        <v>37727.208559999999</v>
      </c>
      <c r="Q206" s="165">
        <v>0</v>
      </c>
      <c r="R206" s="166">
        <v>37727.208559999999</v>
      </c>
      <c r="S206" s="7"/>
      <c r="T206" s="7"/>
      <c r="U206" s="7"/>
      <c r="V206" s="7"/>
      <c r="W206" s="7"/>
      <c r="X206" s="7"/>
      <c r="Y206" s="7"/>
      <c r="Z206" s="7"/>
      <c r="AA206" s="7"/>
      <c r="AB206" s="7"/>
    </row>
    <row r="207" spans="1:28" ht="13.5">
      <c r="A207" s="167"/>
      <c r="B207" s="167"/>
      <c r="C207" s="167"/>
      <c r="D207" s="163" t="s">
        <v>146</v>
      </c>
      <c r="E207" s="163">
        <v>1</v>
      </c>
      <c r="F207" s="164">
        <v>0</v>
      </c>
      <c r="G207" s="165">
        <v>0</v>
      </c>
      <c r="H207" s="165">
        <v>0</v>
      </c>
      <c r="I207" s="165">
        <v>13613.727500000001</v>
      </c>
      <c r="J207" s="165">
        <v>52.281140000000001</v>
      </c>
      <c r="K207" s="165">
        <v>13666.00864</v>
      </c>
      <c r="L207" s="165">
        <v>1216243.88521</v>
      </c>
      <c r="M207" s="165">
        <v>28707.478999999999</v>
      </c>
      <c r="N207" s="165">
        <v>1244951.36421</v>
      </c>
      <c r="O207" s="165">
        <v>1258617.3728499999</v>
      </c>
      <c r="P207" s="165">
        <v>5393.35419</v>
      </c>
      <c r="Q207" s="165">
        <v>0</v>
      </c>
      <c r="R207" s="166">
        <v>5393.35419</v>
      </c>
      <c r="S207" s="7"/>
      <c r="T207" s="7"/>
      <c r="U207" s="7"/>
      <c r="V207" s="7"/>
      <c r="W207" s="7"/>
      <c r="X207" s="7"/>
      <c r="Y207" s="7"/>
      <c r="Z207" s="7"/>
      <c r="AA207" s="7"/>
      <c r="AB207" s="7"/>
    </row>
    <row r="208" spans="1:28" ht="13.5">
      <c r="A208" s="167"/>
      <c r="B208" s="167"/>
      <c r="C208" s="167"/>
      <c r="D208" s="163" t="s">
        <v>147</v>
      </c>
      <c r="E208" s="163">
        <v>9</v>
      </c>
      <c r="F208" s="164">
        <v>0</v>
      </c>
      <c r="G208" s="165">
        <v>0</v>
      </c>
      <c r="H208" s="165">
        <v>0</v>
      </c>
      <c r="I208" s="165">
        <v>7308.5725999999995</v>
      </c>
      <c r="J208" s="165">
        <v>53.988140000000001</v>
      </c>
      <c r="K208" s="165">
        <v>7362.5607399999999</v>
      </c>
      <c r="L208" s="165">
        <v>11860.51059</v>
      </c>
      <c r="M208" s="165">
        <v>4.8060000000000005E-2</v>
      </c>
      <c r="N208" s="165">
        <v>11860.558650000001</v>
      </c>
      <c r="O208" s="165">
        <v>19223.11939</v>
      </c>
      <c r="P208" s="165">
        <v>74588.544580000002</v>
      </c>
      <c r="Q208" s="165">
        <v>0</v>
      </c>
      <c r="R208" s="166">
        <v>74588.544580000002</v>
      </c>
      <c r="S208" s="7"/>
      <c r="T208" s="7"/>
      <c r="U208" s="7"/>
      <c r="V208" s="7"/>
      <c r="W208" s="7"/>
      <c r="X208" s="7"/>
      <c r="Y208" s="7"/>
      <c r="Z208" s="7"/>
      <c r="AA208" s="7"/>
      <c r="AB208" s="7"/>
    </row>
    <row r="209" spans="1:28" ht="13.5">
      <c r="A209" s="167"/>
      <c r="B209" s="167"/>
      <c r="C209" s="167"/>
      <c r="D209" s="167"/>
      <c r="E209" s="168">
        <v>53</v>
      </c>
      <c r="F209" s="169">
        <v>0</v>
      </c>
      <c r="G209" s="121">
        <v>0</v>
      </c>
      <c r="H209" s="121">
        <v>0</v>
      </c>
      <c r="I209" s="121">
        <v>2656.9620199999999</v>
      </c>
      <c r="J209" s="121">
        <v>110.43252000000001</v>
      </c>
      <c r="K209" s="121">
        <v>2767.3945400000002</v>
      </c>
      <c r="L209" s="121">
        <v>3144.3959199999999</v>
      </c>
      <c r="M209" s="121">
        <v>6.7800000000000004E-3</v>
      </c>
      <c r="N209" s="121">
        <v>3144.4027000000001</v>
      </c>
      <c r="O209" s="121">
        <v>5911.7972399999999</v>
      </c>
      <c r="P209" s="121">
        <v>38812.41231</v>
      </c>
      <c r="Q209" s="121">
        <v>0</v>
      </c>
      <c r="R209" s="170">
        <v>38812.41231</v>
      </c>
      <c r="S209" s="7"/>
      <c r="T209" s="7"/>
      <c r="U209" s="7"/>
      <c r="V209" s="7"/>
      <c r="W209" s="7"/>
      <c r="X209" s="7"/>
      <c r="Y209" s="7"/>
      <c r="Z209" s="7"/>
      <c r="AA209" s="7"/>
      <c r="AB209" s="7"/>
    </row>
    <row r="210" spans="1:28" ht="13.5">
      <c r="A210" s="167"/>
      <c r="B210" s="167"/>
      <c r="C210" s="167"/>
      <c r="D210" s="167"/>
      <c r="E210" s="168">
        <v>130</v>
      </c>
      <c r="F210" s="169">
        <v>0</v>
      </c>
      <c r="G210" s="121">
        <v>0</v>
      </c>
      <c r="H210" s="121">
        <v>0</v>
      </c>
      <c r="I210" s="121">
        <v>509.88534999999996</v>
      </c>
      <c r="J210" s="121">
        <v>0</v>
      </c>
      <c r="K210" s="121">
        <v>509.88534999999996</v>
      </c>
      <c r="L210" s="121">
        <v>0</v>
      </c>
      <c r="M210" s="121">
        <v>0</v>
      </c>
      <c r="N210" s="121">
        <v>0</v>
      </c>
      <c r="O210" s="121">
        <v>509.88534999999996</v>
      </c>
      <c r="P210" s="121">
        <v>6517.7642400000004</v>
      </c>
      <c r="Q210" s="121">
        <v>0</v>
      </c>
      <c r="R210" s="170">
        <v>6517.7642400000004</v>
      </c>
      <c r="S210" s="7"/>
      <c r="T210" s="7"/>
      <c r="U210" s="7"/>
      <c r="V210" s="7"/>
      <c r="W210" s="7"/>
      <c r="X210" s="7"/>
      <c r="Y210" s="7"/>
      <c r="Z210" s="7"/>
      <c r="AA210" s="7"/>
      <c r="AB210" s="7"/>
    </row>
    <row r="211" spans="1:28" ht="13.5">
      <c r="A211" s="167"/>
      <c r="B211" s="167"/>
      <c r="C211" s="167"/>
      <c r="D211" s="163" t="s">
        <v>150</v>
      </c>
      <c r="E211" s="163">
        <v>12</v>
      </c>
      <c r="F211" s="164">
        <v>0</v>
      </c>
      <c r="G211" s="165">
        <v>0</v>
      </c>
      <c r="H211" s="165">
        <v>0</v>
      </c>
      <c r="I211" s="165">
        <v>5649.3788500000001</v>
      </c>
      <c r="J211" s="165">
        <v>66.683960000000013</v>
      </c>
      <c r="K211" s="165">
        <v>5716.0628099999994</v>
      </c>
      <c r="L211" s="165">
        <v>11676.55809</v>
      </c>
      <c r="M211" s="165">
        <v>1.487E-2</v>
      </c>
      <c r="N211" s="165">
        <v>11676.572960000001</v>
      </c>
      <c r="O211" s="165">
        <v>17392.635770000001</v>
      </c>
      <c r="P211" s="165">
        <v>54496.753619999996</v>
      </c>
      <c r="Q211" s="165">
        <v>0</v>
      </c>
      <c r="R211" s="166">
        <v>54496.753619999996</v>
      </c>
      <c r="S211" s="7"/>
      <c r="T211" s="7"/>
      <c r="U211" s="7"/>
      <c r="V211" s="7"/>
      <c r="W211" s="7"/>
      <c r="X211" s="7"/>
      <c r="Y211" s="7"/>
      <c r="Z211" s="7"/>
      <c r="AA211" s="7"/>
      <c r="AB211" s="7"/>
    </row>
    <row r="212" spans="1:28" ht="13.5">
      <c r="A212" s="167"/>
      <c r="B212" s="167"/>
      <c r="C212" s="167"/>
      <c r="D212" s="167"/>
      <c r="E212" s="168">
        <v>13</v>
      </c>
      <c r="F212" s="169">
        <v>0</v>
      </c>
      <c r="G212" s="121">
        <v>0</v>
      </c>
      <c r="H212" s="121">
        <v>0</v>
      </c>
      <c r="I212" s="121">
        <v>8555.1710999999996</v>
      </c>
      <c r="J212" s="121">
        <v>0.17174</v>
      </c>
      <c r="K212" s="121">
        <v>8555.3428399999993</v>
      </c>
      <c r="L212" s="121">
        <v>23018.749239999997</v>
      </c>
      <c r="M212" s="121">
        <v>9.8540000000000003E-2</v>
      </c>
      <c r="N212" s="121">
        <v>23018.84778</v>
      </c>
      <c r="O212" s="121">
        <v>31574.190620000001</v>
      </c>
      <c r="P212" s="121">
        <v>56508.63622</v>
      </c>
      <c r="Q212" s="121">
        <v>0</v>
      </c>
      <c r="R212" s="170">
        <v>56508.63622</v>
      </c>
      <c r="S212" s="7"/>
      <c r="T212" s="7"/>
      <c r="U212" s="7"/>
      <c r="V212" s="7"/>
      <c r="W212" s="7"/>
      <c r="X212" s="7"/>
      <c r="Y212" s="7"/>
      <c r="Z212" s="7"/>
      <c r="AA212" s="7"/>
      <c r="AB212" s="7"/>
    </row>
    <row r="213" spans="1:28" ht="13.5">
      <c r="A213" s="167"/>
      <c r="B213" s="167"/>
      <c r="C213" s="167"/>
      <c r="D213" s="167"/>
      <c r="E213" s="168">
        <v>102</v>
      </c>
      <c r="F213" s="169">
        <v>0</v>
      </c>
      <c r="G213" s="121">
        <v>0</v>
      </c>
      <c r="H213" s="121">
        <v>0</v>
      </c>
      <c r="I213" s="121">
        <v>3421.1306</v>
      </c>
      <c r="J213" s="121">
        <v>20.9025</v>
      </c>
      <c r="K213" s="121">
        <v>3442.0331000000001</v>
      </c>
      <c r="L213" s="121">
        <v>4728.2468399999998</v>
      </c>
      <c r="M213" s="121">
        <v>3.85E-2</v>
      </c>
      <c r="N213" s="121">
        <v>4728.2853399999995</v>
      </c>
      <c r="O213" s="121">
        <v>8170.31844</v>
      </c>
      <c r="P213" s="121">
        <v>36860.79249</v>
      </c>
      <c r="Q213" s="121">
        <v>0</v>
      </c>
      <c r="R213" s="170">
        <v>36860.79249</v>
      </c>
      <c r="S213" s="7"/>
      <c r="T213" s="7"/>
      <c r="U213" s="7"/>
      <c r="V213" s="7"/>
      <c r="W213" s="7"/>
      <c r="X213" s="7"/>
      <c r="Y213" s="7"/>
      <c r="Z213" s="7"/>
      <c r="AA213" s="7"/>
      <c r="AB213" s="7"/>
    </row>
    <row r="214" spans="1:28" ht="13.5">
      <c r="A214" s="167"/>
      <c r="B214" s="167"/>
      <c r="C214" s="167"/>
      <c r="D214" s="163" t="s">
        <v>151</v>
      </c>
      <c r="E214" s="163">
        <v>82</v>
      </c>
      <c r="F214" s="164">
        <v>0</v>
      </c>
      <c r="G214" s="165">
        <v>0</v>
      </c>
      <c r="H214" s="165">
        <v>0</v>
      </c>
      <c r="I214" s="165">
        <v>6610.71324</v>
      </c>
      <c r="J214" s="165">
        <v>0.20065</v>
      </c>
      <c r="K214" s="165">
        <v>6610.9138899999998</v>
      </c>
      <c r="L214" s="165">
        <v>27610.972899999997</v>
      </c>
      <c r="M214" s="165">
        <v>0.11533</v>
      </c>
      <c r="N214" s="165">
        <v>27611.088230000001</v>
      </c>
      <c r="O214" s="165">
        <v>34222.002119999997</v>
      </c>
      <c r="P214" s="165">
        <v>45886.195090000001</v>
      </c>
      <c r="Q214" s="165">
        <v>0</v>
      </c>
      <c r="R214" s="166">
        <v>45886.195090000001</v>
      </c>
      <c r="S214" s="7"/>
      <c r="T214" s="7"/>
      <c r="U214" s="7"/>
      <c r="V214" s="7"/>
      <c r="W214" s="7"/>
      <c r="X214" s="7"/>
      <c r="Y214" s="7"/>
      <c r="Z214" s="7"/>
      <c r="AA214" s="7"/>
      <c r="AB214" s="7"/>
    </row>
    <row r="215" spans="1:28" ht="13.5">
      <c r="A215" s="167"/>
      <c r="B215" s="167"/>
      <c r="C215" s="167"/>
      <c r="D215" s="163" t="s">
        <v>152</v>
      </c>
      <c r="E215" s="163">
        <v>100</v>
      </c>
      <c r="F215" s="164">
        <v>0</v>
      </c>
      <c r="G215" s="165">
        <v>0</v>
      </c>
      <c r="H215" s="165">
        <v>0</v>
      </c>
      <c r="I215" s="165">
        <v>8276.2282799999994</v>
      </c>
      <c r="J215" s="165">
        <v>8.3597900000000003</v>
      </c>
      <c r="K215" s="165">
        <v>8284.5880699999998</v>
      </c>
      <c r="L215" s="165">
        <v>21068.960890000002</v>
      </c>
      <c r="M215" s="165">
        <v>90.353020000000001</v>
      </c>
      <c r="N215" s="165">
        <v>21159.313910000001</v>
      </c>
      <c r="O215" s="165">
        <v>29443.901979999999</v>
      </c>
      <c r="P215" s="165">
        <v>55342.423929999997</v>
      </c>
      <c r="Q215" s="165">
        <v>0</v>
      </c>
      <c r="R215" s="166">
        <v>55342.423929999997</v>
      </c>
      <c r="S215" s="7"/>
      <c r="T215" s="7"/>
      <c r="U215" s="7"/>
      <c r="V215" s="7"/>
      <c r="W215" s="7"/>
      <c r="X215" s="7"/>
      <c r="Y215" s="7"/>
      <c r="Z215" s="7"/>
      <c r="AA215" s="7"/>
      <c r="AB215" s="7"/>
    </row>
    <row r="216" spans="1:28" ht="13.5">
      <c r="A216" s="167"/>
      <c r="B216" s="167"/>
      <c r="C216" s="167"/>
      <c r="D216" s="163" t="s">
        <v>154</v>
      </c>
      <c r="E216" s="163">
        <v>38</v>
      </c>
      <c r="F216" s="164">
        <v>0</v>
      </c>
      <c r="G216" s="165">
        <v>0</v>
      </c>
      <c r="H216" s="165">
        <v>0</v>
      </c>
      <c r="I216" s="165">
        <v>8332.9776199999997</v>
      </c>
      <c r="J216" s="165">
        <v>111.32315</v>
      </c>
      <c r="K216" s="165">
        <v>8444.3007699999998</v>
      </c>
      <c r="L216" s="165">
        <v>54092.473270000002</v>
      </c>
      <c r="M216" s="165">
        <v>18.154720000000001</v>
      </c>
      <c r="N216" s="165">
        <v>54110.627990000001</v>
      </c>
      <c r="O216" s="165">
        <v>62554.928759999995</v>
      </c>
      <c r="P216" s="165">
        <v>38258.506150000001</v>
      </c>
      <c r="Q216" s="165">
        <v>0</v>
      </c>
      <c r="R216" s="166">
        <v>38258.506150000001</v>
      </c>
      <c r="S216" s="7"/>
      <c r="T216" s="7"/>
      <c r="U216" s="7"/>
      <c r="V216" s="7"/>
      <c r="W216" s="7"/>
      <c r="X216" s="7"/>
      <c r="Y216" s="7"/>
      <c r="Z216" s="7"/>
      <c r="AA216" s="7"/>
      <c r="AB216" s="7"/>
    </row>
    <row r="217" spans="1:28" ht="13.5">
      <c r="A217" s="167"/>
      <c r="B217" s="167"/>
      <c r="C217" s="167"/>
      <c r="D217" s="163" t="s">
        <v>156</v>
      </c>
      <c r="E217" s="163">
        <v>80</v>
      </c>
      <c r="F217" s="164">
        <v>0</v>
      </c>
      <c r="G217" s="165">
        <v>0</v>
      </c>
      <c r="H217" s="165">
        <v>0</v>
      </c>
      <c r="I217" s="165">
        <v>6254.3988399999998</v>
      </c>
      <c r="J217" s="165">
        <v>0.86060999999999999</v>
      </c>
      <c r="K217" s="165">
        <v>6255.2594500000005</v>
      </c>
      <c r="L217" s="165">
        <v>6845.4653399999997</v>
      </c>
      <c r="M217" s="165">
        <v>1.9969999999999998E-2</v>
      </c>
      <c r="N217" s="165">
        <v>6845.48531</v>
      </c>
      <c r="O217" s="165">
        <v>13100.74476</v>
      </c>
      <c r="P217" s="165">
        <v>57250.927189999995</v>
      </c>
      <c r="Q217" s="165">
        <v>0</v>
      </c>
      <c r="R217" s="166">
        <v>57250.927189999995</v>
      </c>
      <c r="S217" s="7"/>
      <c r="T217" s="7"/>
      <c r="U217" s="7"/>
      <c r="V217" s="7"/>
      <c r="W217" s="7"/>
      <c r="X217" s="7"/>
      <c r="Y217" s="7"/>
      <c r="Z217" s="7"/>
      <c r="AA217" s="7"/>
      <c r="AB217" s="7"/>
    </row>
    <row r="218" spans="1:28" ht="13.5">
      <c r="A218" s="167"/>
      <c r="B218" s="167"/>
      <c r="C218" s="167"/>
      <c r="D218" s="163" t="s">
        <v>157</v>
      </c>
      <c r="E218" s="163">
        <v>99</v>
      </c>
      <c r="F218" s="164">
        <v>0</v>
      </c>
      <c r="G218" s="165">
        <v>0</v>
      </c>
      <c r="H218" s="165">
        <v>0</v>
      </c>
      <c r="I218" s="165">
        <v>2915.82816</v>
      </c>
      <c r="J218" s="165">
        <v>10.52426</v>
      </c>
      <c r="K218" s="165">
        <v>2926.3524199999997</v>
      </c>
      <c r="L218" s="165">
        <v>3735.17895</v>
      </c>
      <c r="M218" s="165">
        <v>1.907E-2</v>
      </c>
      <c r="N218" s="165">
        <v>3735.1980199999998</v>
      </c>
      <c r="O218" s="165">
        <v>6661.55044</v>
      </c>
      <c r="P218" s="165">
        <v>31303.449079999999</v>
      </c>
      <c r="Q218" s="165">
        <v>0</v>
      </c>
      <c r="R218" s="166">
        <v>31303.449079999999</v>
      </c>
      <c r="S218" s="7"/>
      <c r="T218" s="7"/>
      <c r="U218" s="7"/>
      <c r="V218" s="7"/>
      <c r="W218" s="7"/>
      <c r="X218" s="7"/>
      <c r="Y218" s="7"/>
      <c r="Z218" s="7"/>
      <c r="AA218" s="7"/>
      <c r="AB218" s="7"/>
    </row>
    <row r="219" spans="1:28" ht="13.5">
      <c r="A219" s="167"/>
      <c r="B219" s="167"/>
      <c r="C219" s="167"/>
      <c r="D219" s="167"/>
      <c r="E219" s="168">
        <v>101</v>
      </c>
      <c r="F219" s="169">
        <v>0</v>
      </c>
      <c r="G219" s="121">
        <v>0</v>
      </c>
      <c r="H219" s="121">
        <v>0</v>
      </c>
      <c r="I219" s="121">
        <v>3507.4235800000001</v>
      </c>
      <c r="J219" s="121">
        <v>13.43608</v>
      </c>
      <c r="K219" s="121">
        <v>3520.8596600000001</v>
      </c>
      <c r="L219" s="121">
        <v>6718.4325399999998</v>
      </c>
      <c r="M219" s="121">
        <v>1.7579999999999998E-2</v>
      </c>
      <c r="N219" s="121">
        <v>6718.4501200000004</v>
      </c>
      <c r="O219" s="121">
        <v>10239.30978</v>
      </c>
      <c r="P219" s="121">
        <v>33305.22582</v>
      </c>
      <c r="Q219" s="121">
        <v>0</v>
      </c>
      <c r="R219" s="170">
        <v>33305.22582</v>
      </c>
      <c r="S219" s="7"/>
      <c r="T219" s="7"/>
      <c r="U219" s="7"/>
      <c r="V219" s="7"/>
      <c r="W219" s="7"/>
      <c r="X219" s="7"/>
      <c r="Y219" s="7"/>
      <c r="Z219" s="7"/>
      <c r="AA219" s="7"/>
      <c r="AB219" s="7"/>
    </row>
    <row r="220" spans="1:28" ht="13.5">
      <c r="A220" s="167"/>
      <c r="B220" s="167"/>
      <c r="C220" s="167"/>
      <c r="D220" s="163" t="s">
        <v>158</v>
      </c>
      <c r="E220" s="163">
        <v>27</v>
      </c>
      <c r="F220" s="164">
        <v>0</v>
      </c>
      <c r="G220" s="165">
        <v>0</v>
      </c>
      <c r="H220" s="165">
        <v>0</v>
      </c>
      <c r="I220" s="165">
        <v>4986.81585</v>
      </c>
      <c r="J220" s="165">
        <v>0.29452999999999996</v>
      </c>
      <c r="K220" s="165">
        <v>4987.1103800000001</v>
      </c>
      <c r="L220" s="165">
        <v>12774.950939999999</v>
      </c>
      <c r="M220" s="165">
        <v>5.2042900000000003</v>
      </c>
      <c r="N220" s="165">
        <v>12780.15523</v>
      </c>
      <c r="O220" s="165">
        <v>17767.265609999999</v>
      </c>
      <c r="P220" s="165">
        <v>48452.399590000001</v>
      </c>
      <c r="Q220" s="165">
        <v>0</v>
      </c>
      <c r="R220" s="166">
        <v>48452.399590000001</v>
      </c>
      <c r="S220" s="7"/>
      <c r="T220" s="7"/>
      <c r="U220" s="7"/>
      <c r="V220" s="7"/>
      <c r="W220" s="7"/>
      <c r="X220" s="7"/>
      <c r="Y220" s="7"/>
      <c r="Z220" s="7"/>
      <c r="AA220" s="7"/>
      <c r="AB220" s="7"/>
    </row>
    <row r="221" spans="1:28" ht="13.5">
      <c r="A221" s="167"/>
      <c r="B221" s="167"/>
      <c r="C221" s="167"/>
      <c r="D221" s="163" t="s">
        <v>209</v>
      </c>
      <c r="E221" s="163">
        <v>84</v>
      </c>
      <c r="F221" s="164">
        <v>0</v>
      </c>
      <c r="G221" s="165">
        <v>0</v>
      </c>
      <c r="H221" s="165">
        <v>0</v>
      </c>
      <c r="I221" s="165">
        <v>2718.5826699999998</v>
      </c>
      <c r="J221" s="165">
        <v>4.5733800000000002</v>
      </c>
      <c r="K221" s="165">
        <v>2723.1560499999996</v>
      </c>
      <c r="L221" s="165">
        <v>2052.2991499999998</v>
      </c>
      <c r="M221" s="165">
        <v>2.6040000000000001E-2</v>
      </c>
      <c r="N221" s="165">
        <v>2052.32519</v>
      </c>
      <c r="O221" s="165">
        <v>4775.4812400000001</v>
      </c>
      <c r="P221" s="165">
        <v>40705.523130000001</v>
      </c>
      <c r="Q221" s="165">
        <v>0</v>
      </c>
      <c r="R221" s="166">
        <v>40705.523130000001</v>
      </c>
      <c r="S221" s="7"/>
      <c r="T221" s="7"/>
      <c r="U221" s="7"/>
      <c r="V221" s="7"/>
      <c r="W221" s="7"/>
      <c r="X221" s="7"/>
      <c r="Y221" s="7"/>
      <c r="Z221" s="7"/>
      <c r="AA221" s="7"/>
      <c r="AB221" s="7"/>
    </row>
    <row r="222" spans="1:28" ht="13.5">
      <c r="A222" s="167"/>
      <c r="B222" s="167"/>
      <c r="C222" s="167"/>
      <c r="D222" s="163" t="s">
        <v>159</v>
      </c>
      <c r="E222" s="163">
        <v>83</v>
      </c>
      <c r="F222" s="164">
        <v>0</v>
      </c>
      <c r="G222" s="165">
        <v>0</v>
      </c>
      <c r="H222" s="165">
        <v>0</v>
      </c>
      <c r="I222" s="165">
        <v>7780.6098700000002</v>
      </c>
      <c r="J222" s="165">
        <v>96.099429999999998</v>
      </c>
      <c r="K222" s="165">
        <v>7876.7092999999995</v>
      </c>
      <c r="L222" s="165">
        <v>30517.88178</v>
      </c>
      <c r="M222" s="165">
        <v>6.9949999999999998E-2</v>
      </c>
      <c r="N222" s="165">
        <v>30517.951730000001</v>
      </c>
      <c r="O222" s="165">
        <v>38394.661030000003</v>
      </c>
      <c r="P222" s="165">
        <v>46271.801299999999</v>
      </c>
      <c r="Q222" s="165">
        <v>0</v>
      </c>
      <c r="R222" s="166">
        <v>46271.801299999999</v>
      </c>
      <c r="S222" s="7"/>
      <c r="T222" s="7"/>
      <c r="U222" s="7"/>
      <c r="V222" s="7"/>
      <c r="W222" s="7"/>
      <c r="X222" s="7"/>
      <c r="Y222" s="7"/>
      <c r="Z222" s="7"/>
      <c r="AA222" s="7"/>
      <c r="AB222" s="7"/>
    </row>
    <row r="223" spans="1:28" ht="13.5">
      <c r="A223" s="167"/>
      <c r="B223" s="167"/>
      <c r="C223" s="167"/>
      <c r="D223" s="163" t="s">
        <v>210</v>
      </c>
      <c r="E223" s="163">
        <v>31</v>
      </c>
      <c r="F223" s="164">
        <v>0</v>
      </c>
      <c r="G223" s="165">
        <v>0</v>
      </c>
      <c r="H223" s="165">
        <v>0</v>
      </c>
      <c r="I223" s="165">
        <v>2732.6193699999999</v>
      </c>
      <c r="J223" s="165">
        <v>0.16667999999999999</v>
      </c>
      <c r="K223" s="165">
        <v>2732.7860499999997</v>
      </c>
      <c r="L223" s="165">
        <v>8191.5338899999997</v>
      </c>
      <c r="M223" s="165">
        <v>9.5999999999999992E-4</v>
      </c>
      <c r="N223" s="165">
        <v>8191.53485</v>
      </c>
      <c r="O223" s="165">
        <v>10924.320900000001</v>
      </c>
      <c r="P223" s="165">
        <v>34332.109570000001</v>
      </c>
      <c r="Q223" s="165">
        <v>0</v>
      </c>
      <c r="R223" s="166">
        <v>34332.109570000001</v>
      </c>
      <c r="S223" s="7"/>
      <c r="T223" s="7"/>
      <c r="U223" s="7"/>
      <c r="V223" s="7"/>
      <c r="W223" s="7"/>
      <c r="X223" s="7"/>
      <c r="Y223" s="7"/>
      <c r="Z223" s="7"/>
      <c r="AA223" s="7"/>
      <c r="AB223" s="7"/>
    </row>
    <row r="224" spans="1:28" ht="13.5">
      <c r="A224" s="167"/>
      <c r="B224" s="167"/>
      <c r="C224" s="163" t="s">
        <v>211</v>
      </c>
      <c r="D224" s="163" t="s">
        <v>212</v>
      </c>
      <c r="E224" s="163">
        <v>95</v>
      </c>
      <c r="F224" s="164">
        <v>0</v>
      </c>
      <c r="G224" s="165">
        <v>0</v>
      </c>
      <c r="H224" s="165">
        <v>0</v>
      </c>
      <c r="I224" s="165">
        <v>2493.6000400000003</v>
      </c>
      <c r="J224" s="165">
        <v>0.13975000000000001</v>
      </c>
      <c r="K224" s="165">
        <v>2493.7397900000001</v>
      </c>
      <c r="L224" s="165">
        <v>1249.2158700000002</v>
      </c>
      <c r="M224" s="165">
        <v>1E-3</v>
      </c>
      <c r="N224" s="165">
        <v>1249.2168700000002</v>
      </c>
      <c r="O224" s="165">
        <v>3742.9566600000003</v>
      </c>
      <c r="P224" s="165">
        <v>32028.440620000001</v>
      </c>
      <c r="Q224" s="165">
        <v>0</v>
      </c>
      <c r="R224" s="166">
        <v>32028.440620000001</v>
      </c>
      <c r="S224" s="7"/>
      <c r="T224" s="7"/>
      <c r="U224" s="7"/>
      <c r="V224" s="7"/>
      <c r="W224" s="7"/>
      <c r="X224" s="7"/>
      <c r="Y224" s="7"/>
      <c r="Z224" s="7"/>
      <c r="AA224" s="7"/>
      <c r="AB224" s="7"/>
    </row>
    <row r="225" spans="1:28" ht="13.5">
      <c r="A225" s="167"/>
      <c r="B225" s="163" t="s">
        <v>17</v>
      </c>
      <c r="C225" s="163" t="s">
        <v>164</v>
      </c>
      <c r="D225" s="163" t="s">
        <v>165</v>
      </c>
      <c r="E225" s="163">
        <v>107</v>
      </c>
      <c r="F225" s="164">
        <v>0</v>
      </c>
      <c r="G225" s="165">
        <v>0</v>
      </c>
      <c r="H225" s="165">
        <v>0</v>
      </c>
      <c r="I225" s="165">
        <v>2818.4445299999998</v>
      </c>
      <c r="J225" s="165">
        <v>0.80591999999999997</v>
      </c>
      <c r="K225" s="165">
        <v>2819.25045</v>
      </c>
      <c r="L225" s="165">
        <v>1383.38237</v>
      </c>
      <c r="M225" s="165">
        <v>2.49E-3</v>
      </c>
      <c r="N225" s="165">
        <v>1383.3848600000001</v>
      </c>
      <c r="O225" s="165">
        <v>4202.6353099999997</v>
      </c>
      <c r="P225" s="165">
        <v>38282.331709999999</v>
      </c>
      <c r="Q225" s="165">
        <v>0</v>
      </c>
      <c r="R225" s="166">
        <v>38282.331709999999</v>
      </c>
      <c r="S225" s="7"/>
      <c r="T225" s="7"/>
      <c r="U225" s="7"/>
      <c r="V225" s="7"/>
      <c r="W225" s="7"/>
      <c r="X225" s="7"/>
      <c r="Y225" s="7"/>
      <c r="Z225" s="7"/>
      <c r="AA225" s="7"/>
      <c r="AB225" s="7"/>
    </row>
    <row r="226" spans="1:28" ht="13.5">
      <c r="A226" s="167"/>
      <c r="B226" s="167"/>
      <c r="C226" s="167"/>
      <c r="D226" s="163" t="s">
        <v>213</v>
      </c>
      <c r="E226" s="163">
        <v>117</v>
      </c>
      <c r="F226" s="164">
        <v>0</v>
      </c>
      <c r="G226" s="165">
        <v>0</v>
      </c>
      <c r="H226" s="165">
        <v>0</v>
      </c>
      <c r="I226" s="165">
        <v>1106.5112300000001</v>
      </c>
      <c r="J226" s="165">
        <v>0</v>
      </c>
      <c r="K226" s="165">
        <v>1106.5112300000001</v>
      </c>
      <c r="L226" s="165">
        <v>0</v>
      </c>
      <c r="M226" s="165">
        <v>0</v>
      </c>
      <c r="N226" s="165">
        <v>0</v>
      </c>
      <c r="O226" s="165">
        <v>1106.5112300000001</v>
      </c>
      <c r="P226" s="165">
        <v>11339.463529999999</v>
      </c>
      <c r="Q226" s="165">
        <v>0</v>
      </c>
      <c r="R226" s="166">
        <v>11339.463529999999</v>
      </c>
      <c r="S226" s="7"/>
      <c r="T226" s="7"/>
      <c r="U226" s="7"/>
      <c r="V226" s="7"/>
      <c r="W226" s="7"/>
      <c r="X226" s="7"/>
      <c r="Y226" s="7"/>
      <c r="Z226" s="7"/>
      <c r="AA226" s="7"/>
      <c r="AB226" s="7"/>
    </row>
    <row r="227" spans="1:28" ht="13.5">
      <c r="A227" s="167"/>
      <c r="B227" s="163" t="s">
        <v>19</v>
      </c>
      <c r="C227" s="163" t="s">
        <v>168</v>
      </c>
      <c r="D227" s="163" t="s">
        <v>19</v>
      </c>
      <c r="E227" s="163">
        <v>50</v>
      </c>
      <c r="F227" s="164">
        <v>0</v>
      </c>
      <c r="G227" s="165">
        <v>0</v>
      </c>
      <c r="H227" s="165">
        <v>0</v>
      </c>
      <c r="I227" s="165">
        <v>2199.1142500000001</v>
      </c>
      <c r="J227" s="165">
        <v>0.19109000000000001</v>
      </c>
      <c r="K227" s="165">
        <v>2199.3053399999999</v>
      </c>
      <c r="L227" s="165">
        <v>1462.0993100000001</v>
      </c>
      <c r="M227" s="165">
        <v>4.0000000000000003E-5</v>
      </c>
      <c r="N227" s="165">
        <v>1462.0993500000002</v>
      </c>
      <c r="O227" s="165">
        <v>3661.4046899999998</v>
      </c>
      <c r="P227" s="165">
        <v>26258.943210000001</v>
      </c>
      <c r="Q227" s="165">
        <v>0</v>
      </c>
      <c r="R227" s="166">
        <v>26258.943210000001</v>
      </c>
      <c r="S227" s="7"/>
      <c r="T227" s="7"/>
      <c r="U227" s="7"/>
      <c r="V227" s="7"/>
      <c r="W227" s="7"/>
      <c r="X227" s="7"/>
      <c r="Y227" s="7"/>
      <c r="Z227" s="7"/>
      <c r="AA227" s="7"/>
      <c r="AB227" s="7"/>
    </row>
    <row r="228" spans="1:28" ht="13.5">
      <c r="A228" s="167"/>
      <c r="B228" s="167"/>
      <c r="C228" s="167"/>
      <c r="D228" s="167"/>
      <c r="E228" s="168">
        <v>119</v>
      </c>
      <c r="F228" s="169">
        <v>0</v>
      </c>
      <c r="G228" s="121">
        <v>0</v>
      </c>
      <c r="H228" s="121">
        <v>0</v>
      </c>
      <c r="I228" s="121">
        <v>175.90662</v>
      </c>
      <c r="J228" s="121">
        <v>0</v>
      </c>
      <c r="K228" s="121">
        <v>175.90662</v>
      </c>
      <c r="L228" s="121">
        <v>0</v>
      </c>
      <c r="M228" s="121">
        <v>0</v>
      </c>
      <c r="N228" s="121">
        <v>0</v>
      </c>
      <c r="O228" s="121">
        <v>175.90662</v>
      </c>
      <c r="P228" s="121">
        <v>0</v>
      </c>
      <c r="Q228" s="121">
        <v>0</v>
      </c>
      <c r="R228" s="170">
        <v>0</v>
      </c>
      <c r="S228" s="7"/>
      <c r="T228" s="7"/>
      <c r="U228" s="7"/>
      <c r="V228" s="7"/>
      <c r="W228" s="7"/>
      <c r="X228" s="7"/>
      <c r="Y228" s="7"/>
      <c r="Z228" s="7"/>
      <c r="AA228" s="7"/>
      <c r="AB228" s="7"/>
    </row>
    <row r="229" spans="1:28" ht="13.5">
      <c r="A229" s="167"/>
      <c r="B229" s="163" t="s">
        <v>21</v>
      </c>
      <c r="C229" s="163" t="s">
        <v>170</v>
      </c>
      <c r="D229" s="163" t="s">
        <v>171</v>
      </c>
      <c r="E229" s="163">
        <v>62</v>
      </c>
      <c r="F229" s="164">
        <v>0</v>
      </c>
      <c r="G229" s="165">
        <v>0</v>
      </c>
      <c r="H229" s="165">
        <v>0</v>
      </c>
      <c r="I229" s="165">
        <v>1158.5894800000001</v>
      </c>
      <c r="J229" s="165">
        <v>0</v>
      </c>
      <c r="K229" s="165">
        <v>1158.5894800000001</v>
      </c>
      <c r="L229" s="165">
        <v>696.28201000000001</v>
      </c>
      <c r="M229" s="165">
        <v>0</v>
      </c>
      <c r="N229" s="165">
        <v>696.28201000000001</v>
      </c>
      <c r="O229" s="165">
        <v>1854.87149</v>
      </c>
      <c r="P229" s="165">
        <v>9314.007160000001</v>
      </c>
      <c r="Q229" s="165">
        <v>0</v>
      </c>
      <c r="R229" s="166">
        <v>9314.007160000001</v>
      </c>
      <c r="S229" s="7"/>
      <c r="T229" s="7"/>
      <c r="U229" s="7"/>
      <c r="V229" s="7"/>
      <c r="W229" s="7"/>
      <c r="X229" s="7"/>
      <c r="Y229" s="7"/>
      <c r="Z229" s="7"/>
      <c r="AA229" s="7"/>
      <c r="AB229" s="7"/>
    </row>
    <row r="230" spans="1:28" ht="13.5">
      <c r="A230" s="167"/>
      <c r="B230" s="167"/>
      <c r="C230" s="163" t="s">
        <v>21</v>
      </c>
      <c r="D230" s="163" t="s">
        <v>214</v>
      </c>
      <c r="E230" s="163">
        <v>88</v>
      </c>
      <c r="F230" s="164">
        <v>0</v>
      </c>
      <c r="G230" s="165">
        <v>0</v>
      </c>
      <c r="H230" s="165">
        <v>0</v>
      </c>
      <c r="I230" s="165">
        <v>2616.51899</v>
      </c>
      <c r="J230" s="165">
        <v>3.8000000000000002E-4</v>
      </c>
      <c r="K230" s="165">
        <v>2616.51937</v>
      </c>
      <c r="L230" s="165">
        <v>1156.3764699999999</v>
      </c>
      <c r="M230" s="165">
        <v>0</v>
      </c>
      <c r="N230" s="165">
        <v>1156.3764699999999</v>
      </c>
      <c r="O230" s="165">
        <v>3772.8958399999997</v>
      </c>
      <c r="P230" s="165">
        <v>43178.001029999999</v>
      </c>
      <c r="Q230" s="165">
        <v>0</v>
      </c>
      <c r="R230" s="166">
        <v>43178.001029999999</v>
      </c>
      <c r="S230" s="7"/>
      <c r="T230" s="7"/>
      <c r="U230" s="7"/>
      <c r="V230" s="7"/>
      <c r="W230" s="7"/>
      <c r="X230" s="7"/>
      <c r="Y230" s="7"/>
      <c r="Z230" s="7"/>
      <c r="AA230" s="7"/>
      <c r="AB230" s="7"/>
    </row>
    <row r="231" spans="1:28" ht="13.5">
      <c r="A231" s="167"/>
      <c r="B231" s="167"/>
      <c r="C231" s="167"/>
      <c r="D231" s="163" t="s">
        <v>215</v>
      </c>
      <c r="E231" s="163">
        <v>64</v>
      </c>
      <c r="F231" s="164">
        <v>0</v>
      </c>
      <c r="G231" s="165">
        <v>0</v>
      </c>
      <c r="H231" s="165">
        <v>0</v>
      </c>
      <c r="I231" s="165">
        <v>1445.45235</v>
      </c>
      <c r="J231" s="165">
        <v>0</v>
      </c>
      <c r="K231" s="165">
        <v>1445.45235</v>
      </c>
      <c r="L231" s="165">
        <v>153.19670000000002</v>
      </c>
      <c r="M231" s="165">
        <v>0</v>
      </c>
      <c r="N231" s="165">
        <v>153.19670000000002</v>
      </c>
      <c r="O231" s="165">
        <v>1598.64905</v>
      </c>
      <c r="P231" s="165">
        <v>13130.789939999999</v>
      </c>
      <c r="Q231" s="165">
        <v>0</v>
      </c>
      <c r="R231" s="166">
        <v>13130.789939999999</v>
      </c>
      <c r="S231" s="7"/>
      <c r="T231" s="7"/>
      <c r="U231" s="7"/>
      <c r="V231" s="7"/>
      <c r="W231" s="7"/>
      <c r="X231" s="7"/>
      <c r="Y231" s="7"/>
      <c r="Z231" s="7"/>
      <c r="AA231" s="7"/>
      <c r="AB231" s="7"/>
    </row>
    <row r="232" spans="1:28" ht="13.5">
      <c r="A232" s="167"/>
      <c r="B232" s="167"/>
      <c r="C232" s="167"/>
      <c r="D232" s="163" t="s">
        <v>21</v>
      </c>
      <c r="E232" s="163">
        <v>47</v>
      </c>
      <c r="F232" s="164">
        <v>0</v>
      </c>
      <c r="G232" s="165">
        <v>0</v>
      </c>
      <c r="H232" s="165">
        <v>0</v>
      </c>
      <c r="I232" s="165">
        <v>4207.0736699999998</v>
      </c>
      <c r="J232" s="165">
        <v>0.22328000000000001</v>
      </c>
      <c r="K232" s="165">
        <v>4207.2969499999999</v>
      </c>
      <c r="L232" s="165">
        <v>4040.2602000000002</v>
      </c>
      <c r="M232" s="165">
        <v>2.3059999999999997E-2</v>
      </c>
      <c r="N232" s="165">
        <v>4040.2832599999997</v>
      </c>
      <c r="O232" s="165">
        <v>8247.5802100000001</v>
      </c>
      <c r="P232" s="165">
        <v>45792.539270000001</v>
      </c>
      <c r="Q232" s="165">
        <v>0</v>
      </c>
      <c r="R232" s="166">
        <v>45792.539270000001</v>
      </c>
      <c r="S232" s="7"/>
      <c r="T232" s="7"/>
      <c r="U232" s="7"/>
      <c r="V232" s="7"/>
      <c r="W232" s="7"/>
      <c r="X232" s="7"/>
      <c r="Y232" s="7"/>
      <c r="Z232" s="7"/>
      <c r="AA232" s="7"/>
      <c r="AB232" s="7"/>
    </row>
    <row r="233" spans="1:28" ht="13.5">
      <c r="A233" s="167"/>
      <c r="B233" s="167"/>
      <c r="C233" s="167"/>
      <c r="D233" s="163" t="s">
        <v>173</v>
      </c>
      <c r="E233" s="163">
        <v>76</v>
      </c>
      <c r="F233" s="164">
        <v>0</v>
      </c>
      <c r="G233" s="165">
        <v>0</v>
      </c>
      <c r="H233" s="165">
        <v>0</v>
      </c>
      <c r="I233" s="165">
        <v>1001.70064</v>
      </c>
      <c r="J233" s="165">
        <v>0</v>
      </c>
      <c r="K233" s="165">
        <v>1001.70064</v>
      </c>
      <c r="L233" s="165">
        <v>3.41134</v>
      </c>
      <c r="M233" s="165">
        <v>0</v>
      </c>
      <c r="N233" s="165">
        <v>3.41134</v>
      </c>
      <c r="O233" s="165">
        <v>1005.11198</v>
      </c>
      <c r="P233" s="165">
        <v>8792.41921</v>
      </c>
      <c r="Q233" s="165">
        <v>0</v>
      </c>
      <c r="R233" s="166">
        <v>8792.41921</v>
      </c>
      <c r="S233" s="7"/>
      <c r="T233" s="7"/>
      <c r="U233" s="7"/>
      <c r="V233" s="7"/>
      <c r="W233" s="7"/>
      <c r="X233" s="7"/>
      <c r="Y233" s="7"/>
      <c r="Z233" s="7"/>
      <c r="AA233" s="7"/>
      <c r="AB233" s="7"/>
    </row>
    <row r="234" spans="1:28" ht="13.5">
      <c r="A234" s="167"/>
      <c r="B234" s="167"/>
      <c r="C234" s="163" t="s">
        <v>174</v>
      </c>
      <c r="D234" s="163" t="s">
        <v>174</v>
      </c>
      <c r="E234" s="163">
        <v>51</v>
      </c>
      <c r="F234" s="164">
        <v>0</v>
      </c>
      <c r="G234" s="165">
        <v>0</v>
      </c>
      <c r="H234" s="165">
        <v>0</v>
      </c>
      <c r="I234" s="165">
        <v>2193.6097300000001</v>
      </c>
      <c r="J234" s="165">
        <v>2.0373199999999998</v>
      </c>
      <c r="K234" s="165">
        <v>2195.64705</v>
      </c>
      <c r="L234" s="165">
        <v>118.68635</v>
      </c>
      <c r="M234" s="165">
        <v>7.6600000000000001E-3</v>
      </c>
      <c r="N234" s="165">
        <v>118.69400999999999</v>
      </c>
      <c r="O234" s="165">
        <v>2314.3410600000002</v>
      </c>
      <c r="P234" s="165">
        <v>19182.947809999998</v>
      </c>
      <c r="Q234" s="165">
        <v>0</v>
      </c>
      <c r="R234" s="166">
        <v>19182.947809999998</v>
      </c>
      <c r="S234" s="7"/>
      <c r="T234" s="7"/>
      <c r="U234" s="7"/>
      <c r="V234" s="7"/>
      <c r="W234" s="7"/>
      <c r="X234" s="7"/>
      <c r="Y234" s="7"/>
      <c r="Z234" s="7"/>
      <c r="AA234" s="7"/>
      <c r="AB234" s="7"/>
    </row>
    <row r="235" spans="1:28" ht="13.5">
      <c r="A235" s="167"/>
      <c r="B235" s="167"/>
      <c r="C235" s="167"/>
      <c r="D235" s="167"/>
      <c r="E235" s="168">
        <v>85</v>
      </c>
      <c r="F235" s="169">
        <v>0</v>
      </c>
      <c r="G235" s="121">
        <v>0</v>
      </c>
      <c r="H235" s="121">
        <v>0</v>
      </c>
      <c r="I235" s="121">
        <v>1981.5242700000001</v>
      </c>
      <c r="J235" s="121">
        <v>1.9770300000000001</v>
      </c>
      <c r="K235" s="121">
        <v>1983.5013000000001</v>
      </c>
      <c r="L235" s="121">
        <v>2327.8257200000003</v>
      </c>
      <c r="M235" s="121">
        <v>6.9699999999999996E-3</v>
      </c>
      <c r="N235" s="121">
        <v>2327.8326899999997</v>
      </c>
      <c r="O235" s="121">
        <v>4311.3339900000001</v>
      </c>
      <c r="P235" s="121">
        <v>36744.72681</v>
      </c>
      <c r="Q235" s="121">
        <v>0</v>
      </c>
      <c r="R235" s="170">
        <v>36744.72681</v>
      </c>
      <c r="S235" s="7"/>
      <c r="T235" s="7"/>
      <c r="U235" s="7"/>
      <c r="V235" s="7"/>
      <c r="W235" s="7"/>
      <c r="X235" s="7"/>
      <c r="Y235" s="7"/>
      <c r="Z235" s="7"/>
      <c r="AA235" s="7"/>
      <c r="AB235" s="7"/>
    </row>
    <row r="236" spans="1:28" ht="13.5">
      <c r="A236" s="167"/>
      <c r="B236" s="167"/>
      <c r="C236" s="167"/>
      <c r="D236" s="167"/>
      <c r="E236" s="168">
        <v>123</v>
      </c>
      <c r="F236" s="169">
        <v>0</v>
      </c>
      <c r="G236" s="121">
        <v>0</v>
      </c>
      <c r="H236" s="121">
        <v>0</v>
      </c>
      <c r="I236" s="121">
        <v>456.26896999999997</v>
      </c>
      <c r="J236" s="121">
        <v>0</v>
      </c>
      <c r="K236" s="121">
        <v>456.26896999999997</v>
      </c>
      <c r="L236" s="121">
        <v>31</v>
      </c>
      <c r="M236" s="121">
        <v>0</v>
      </c>
      <c r="N236" s="121">
        <v>31</v>
      </c>
      <c r="O236" s="121">
        <v>487.26896999999997</v>
      </c>
      <c r="P236" s="121">
        <v>5502.9945499999994</v>
      </c>
      <c r="Q236" s="121">
        <v>0</v>
      </c>
      <c r="R236" s="170">
        <v>5502.9945499999994</v>
      </c>
      <c r="S236" s="7"/>
      <c r="T236" s="7"/>
      <c r="U236" s="7"/>
      <c r="V236" s="7"/>
      <c r="W236" s="7"/>
      <c r="X236" s="7"/>
      <c r="Y236" s="7"/>
      <c r="Z236" s="7"/>
      <c r="AA236" s="7"/>
      <c r="AB236" s="7"/>
    </row>
    <row r="237" spans="1:28" ht="13.5">
      <c r="A237" s="167"/>
      <c r="B237" s="167"/>
      <c r="C237" s="167"/>
      <c r="D237" s="163" t="s">
        <v>216</v>
      </c>
      <c r="E237" s="163">
        <v>78</v>
      </c>
      <c r="F237" s="164">
        <v>0</v>
      </c>
      <c r="G237" s="165">
        <v>0</v>
      </c>
      <c r="H237" s="165">
        <v>0</v>
      </c>
      <c r="I237" s="165">
        <v>692.59405000000004</v>
      </c>
      <c r="J237" s="165">
        <v>3.8000000000000002E-4</v>
      </c>
      <c r="K237" s="165">
        <v>692.5944300000001</v>
      </c>
      <c r="L237" s="165">
        <v>94.94717</v>
      </c>
      <c r="M237" s="165">
        <v>3.8539999999999998E-2</v>
      </c>
      <c r="N237" s="165">
        <v>94.985710000000012</v>
      </c>
      <c r="O237" s="165">
        <v>787.58014000000003</v>
      </c>
      <c r="P237" s="165">
        <v>8200.9953600000008</v>
      </c>
      <c r="Q237" s="165">
        <v>0</v>
      </c>
      <c r="R237" s="166">
        <v>8200.9953600000008</v>
      </c>
      <c r="S237" s="7"/>
      <c r="T237" s="7"/>
      <c r="U237" s="7"/>
      <c r="V237" s="7"/>
      <c r="W237" s="7"/>
      <c r="X237" s="7"/>
      <c r="Y237" s="7"/>
      <c r="Z237" s="7"/>
      <c r="AA237" s="7"/>
      <c r="AB237" s="7"/>
    </row>
    <row r="238" spans="1:28" ht="13.5">
      <c r="A238" s="167"/>
      <c r="B238" s="167"/>
      <c r="C238" s="163" t="s">
        <v>175</v>
      </c>
      <c r="D238" s="163" t="s">
        <v>217</v>
      </c>
      <c r="E238" s="163">
        <v>73</v>
      </c>
      <c r="F238" s="164">
        <v>0</v>
      </c>
      <c r="G238" s="165">
        <v>0</v>
      </c>
      <c r="H238" s="165">
        <v>0</v>
      </c>
      <c r="I238" s="165">
        <v>895.99684999999999</v>
      </c>
      <c r="J238" s="165">
        <v>0</v>
      </c>
      <c r="K238" s="165">
        <v>895.99684999999999</v>
      </c>
      <c r="L238" s="165">
        <v>208.90791000000002</v>
      </c>
      <c r="M238" s="165">
        <v>0</v>
      </c>
      <c r="N238" s="165">
        <v>208.90791000000002</v>
      </c>
      <c r="O238" s="165">
        <v>1104.9047599999999</v>
      </c>
      <c r="P238" s="165">
        <v>8262.0274100000006</v>
      </c>
      <c r="Q238" s="165">
        <v>0</v>
      </c>
      <c r="R238" s="166">
        <v>8262.0274100000006</v>
      </c>
      <c r="S238" s="7"/>
      <c r="T238" s="7"/>
      <c r="U238" s="7"/>
      <c r="V238" s="7"/>
      <c r="W238" s="7"/>
      <c r="X238" s="7"/>
      <c r="Y238" s="7"/>
      <c r="Z238" s="7"/>
      <c r="AA238" s="7"/>
      <c r="AB238" s="7"/>
    </row>
    <row r="239" spans="1:28" ht="13.5">
      <c r="A239" s="167"/>
      <c r="B239" s="167"/>
      <c r="C239" s="167"/>
      <c r="D239" s="163" t="s">
        <v>176</v>
      </c>
      <c r="E239" s="163">
        <v>65</v>
      </c>
      <c r="F239" s="164">
        <v>0</v>
      </c>
      <c r="G239" s="165">
        <v>0</v>
      </c>
      <c r="H239" s="165">
        <v>0</v>
      </c>
      <c r="I239" s="165">
        <v>1704.71128</v>
      </c>
      <c r="J239" s="165">
        <v>0</v>
      </c>
      <c r="K239" s="165">
        <v>1704.71128</v>
      </c>
      <c r="L239" s="165">
        <v>65.237369999999999</v>
      </c>
      <c r="M239" s="165">
        <v>0</v>
      </c>
      <c r="N239" s="165">
        <v>65.237369999999999</v>
      </c>
      <c r="O239" s="165">
        <v>1769.9486499999998</v>
      </c>
      <c r="P239" s="165">
        <v>11842.023220000001</v>
      </c>
      <c r="Q239" s="165">
        <v>0</v>
      </c>
      <c r="R239" s="166">
        <v>11842.023220000001</v>
      </c>
      <c r="S239" s="7"/>
      <c r="T239" s="7"/>
      <c r="U239" s="7"/>
      <c r="V239" s="7"/>
      <c r="W239" s="7"/>
      <c r="X239" s="7"/>
      <c r="Y239" s="7"/>
      <c r="Z239" s="7"/>
      <c r="AA239" s="7"/>
      <c r="AB239" s="7"/>
    </row>
    <row r="240" spans="1:28" ht="13.5">
      <c r="A240" s="167"/>
      <c r="B240" s="163" t="s">
        <v>22</v>
      </c>
      <c r="C240" s="163" t="s">
        <v>22</v>
      </c>
      <c r="D240" s="163" t="s">
        <v>22</v>
      </c>
      <c r="E240" s="163">
        <v>33</v>
      </c>
      <c r="F240" s="164">
        <v>0</v>
      </c>
      <c r="G240" s="165">
        <v>0</v>
      </c>
      <c r="H240" s="165">
        <v>0</v>
      </c>
      <c r="I240" s="165">
        <v>4016.9520000000002</v>
      </c>
      <c r="J240" s="165">
        <v>0.38571</v>
      </c>
      <c r="K240" s="165">
        <v>4017.3377099999998</v>
      </c>
      <c r="L240" s="165">
        <v>3353.2903999999999</v>
      </c>
      <c r="M240" s="165">
        <v>4.6699999999999997E-3</v>
      </c>
      <c r="N240" s="165">
        <v>3353.2950699999997</v>
      </c>
      <c r="O240" s="165">
        <v>7370.6327799999999</v>
      </c>
      <c r="P240" s="165">
        <v>36464.54118</v>
      </c>
      <c r="Q240" s="165">
        <v>0</v>
      </c>
      <c r="R240" s="166">
        <v>36464.54118</v>
      </c>
      <c r="S240" s="7"/>
      <c r="T240" s="7"/>
      <c r="U240" s="7"/>
      <c r="V240" s="7"/>
      <c r="W240" s="7"/>
      <c r="X240" s="7"/>
      <c r="Y240" s="7"/>
      <c r="Z240" s="7"/>
      <c r="AA240" s="7"/>
      <c r="AB240" s="7"/>
    </row>
    <row r="241" spans="1:28" ht="13.5">
      <c r="A241" s="167"/>
      <c r="B241" s="167"/>
      <c r="C241" s="163" t="s">
        <v>177</v>
      </c>
      <c r="D241" s="163" t="s">
        <v>178</v>
      </c>
      <c r="E241" s="163">
        <v>48</v>
      </c>
      <c r="F241" s="164">
        <v>0</v>
      </c>
      <c r="G241" s="165">
        <v>0</v>
      </c>
      <c r="H241" s="165">
        <v>0</v>
      </c>
      <c r="I241" s="165">
        <v>3629.9477000000002</v>
      </c>
      <c r="J241" s="165">
        <v>0.26169999999999999</v>
      </c>
      <c r="K241" s="165">
        <v>3630.2093999999997</v>
      </c>
      <c r="L241" s="165">
        <v>851.73318999999992</v>
      </c>
      <c r="M241" s="165">
        <v>3.8310000000000004E-2</v>
      </c>
      <c r="N241" s="165">
        <v>851.77149999999995</v>
      </c>
      <c r="O241" s="165">
        <v>4481.9809000000005</v>
      </c>
      <c r="P241" s="165">
        <v>43912.983770000006</v>
      </c>
      <c r="Q241" s="165">
        <v>0</v>
      </c>
      <c r="R241" s="166">
        <v>43912.983770000006</v>
      </c>
      <c r="S241" s="7"/>
      <c r="T241" s="7"/>
      <c r="U241" s="7"/>
      <c r="V241" s="7"/>
      <c r="W241" s="7"/>
      <c r="X241" s="7"/>
      <c r="Y241" s="7"/>
      <c r="Z241" s="7"/>
      <c r="AA241" s="7"/>
      <c r="AB241" s="7"/>
    </row>
    <row r="242" spans="1:28" ht="13.5">
      <c r="A242" s="167"/>
      <c r="B242" s="163" t="s">
        <v>179</v>
      </c>
      <c r="C242" s="163" t="s">
        <v>180</v>
      </c>
      <c r="D242" s="163" t="s">
        <v>180</v>
      </c>
      <c r="E242" s="163">
        <v>104</v>
      </c>
      <c r="F242" s="164">
        <v>0</v>
      </c>
      <c r="G242" s="165">
        <v>0</v>
      </c>
      <c r="H242" s="165">
        <v>0</v>
      </c>
      <c r="I242" s="165">
        <v>1909.7086499999998</v>
      </c>
      <c r="J242" s="165">
        <v>2.26451</v>
      </c>
      <c r="K242" s="165">
        <v>1911.97316</v>
      </c>
      <c r="L242" s="165">
        <v>387.46027000000004</v>
      </c>
      <c r="M242" s="165">
        <v>0</v>
      </c>
      <c r="N242" s="165">
        <v>387.46027000000004</v>
      </c>
      <c r="O242" s="165">
        <v>2299.43343</v>
      </c>
      <c r="P242" s="165">
        <v>29024.356660000001</v>
      </c>
      <c r="Q242" s="165">
        <v>0</v>
      </c>
      <c r="R242" s="166">
        <v>29024.356660000001</v>
      </c>
      <c r="S242" s="7"/>
      <c r="T242" s="7"/>
      <c r="U242" s="7"/>
      <c r="V242" s="7"/>
      <c r="W242" s="7"/>
      <c r="X242" s="7"/>
      <c r="Y242" s="7"/>
      <c r="Z242" s="7"/>
      <c r="AA242" s="7"/>
      <c r="AB242" s="7"/>
    </row>
    <row r="243" spans="1:28" ht="13.5">
      <c r="A243" s="167"/>
      <c r="B243" s="167"/>
      <c r="C243" s="163" t="s">
        <v>179</v>
      </c>
      <c r="D243" s="163" t="s">
        <v>181</v>
      </c>
      <c r="E243" s="163">
        <v>105</v>
      </c>
      <c r="F243" s="164">
        <v>0</v>
      </c>
      <c r="G243" s="165">
        <v>0</v>
      </c>
      <c r="H243" s="165">
        <v>0</v>
      </c>
      <c r="I243" s="165">
        <v>2793.5155</v>
      </c>
      <c r="J243" s="165">
        <v>4.6000000000000001E-4</v>
      </c>
      <c r="K243" s="165">
        <v>2793.5159600000002</v>
      </c>
      <c r="L243" s="165">
        <v>782.16575</v>
      </c>
      <c r="M243" s="165">
        <v>0</v>
      </c>
      <c r="N243" s="165">
        <v>782.16575</v>
      </c>
      <c r="O243" s="165">
        <v>3575.6817099999998</v>
      </c>
      <c r="P243" s="165">
        <v>40351.467840000005</v>
      </c>
      <c r="Q243" s="165">
        <v>0</v>
      </c>
      <c r="R243" s="166">
        <v>40351.467840000005</v>
      </c>
      <c r="S243" s="7"/>
      <c r="T243" s="7"/>
      <c r="U243" s="7"/>
      <c r="V243" s="7"/>
      <c r="W243" s="7"/>
      <c r="X243" s="7"/>
      <c r="Y243" s="7"/>
      <c r="Z243" s="7"/>
      <c r="AA243" s="7"/>
      <c r="AB243" s="7"/>
    </row>
    <row r="244" spans="1:28" ht="13.5">
      <c r="A244" s="167"/>
      <c r="B244" s="163" t="s">
        <v>24</v>
      </c>
      <c r="C244" s="163" t="s">
        <v>24</v>
      </c>
      <c r="D244" s="163" t="s">
        <v>218</v>
      </c>
      <c r="E244" s="163">
        <v>98</v>
      </c>
      <c r="F244" s="164">
        <v>0</v>
      </c>
      <c r="G244" s="165">
        <v>0</v>
      </c>
      <c r="H244" s="165">
        <v>0</v>
      </c>
      <c r="I244" s="165">
        <v>1847.57116</v>
      </c>
      <c r="J244" s="165">
        <v>0.16588999999999998</v>
      </c>
      <c r="K244" s="165">
        <v>1847.73705</v>
      </c>
      <c r="L244" s="165">
        <v>1186.7861399999999</v>
      </c>
      <c r="M244" s="165">
        <v>0</v>
      </c>
      <c r="N244" s="165">
        <v>1186.7861399999999</v>
      </c>
      <c r="O244" s="165">
        <v>3034.5231899999999</v>
      </c>
      <c r="P244" s="165">
        <v>21624.080670000003</v>
      </c>
      <c r="Q244" s="165">
        <v>0</v>
      </c>
      <c r="R244" s="166">
        <v>21624.080670000003</v>
      </c>
      <c r="S244" s="7"/>
      <c r="T244" s="7"/>
      <c r="U244" s="7"/>
      <c r="V244" s="7"/>
      <c r="W244" s="7"/>
      <c r="X244" s="7"/>
      <c r="Y244" s="7"/>
      <c r="Z244" s="7"/>
      <c r="AA244" s="7"/>
      <c r="AB244" s="7"/>
    </row>
    <row r="245" spans="1:28" ht="13.5">
      <c r="A245" s="167"/>
      <c r="B245" s="167"/>
      <c r="C245" s="167"/>
      <c r="D245" s="163" t="s">
        <v>24</v>
      </c>
      <c r="E245" s="163">
        <v>43</v>
      </c>
      <c r="F245" s="164">
        <v>0</v>
      </c>
      <c r="G245" s="165">
        <v>0</v>
      </c>
      <c r="H245" s="165">
        <v>0</v>
      </c>
      <c r="I245" s="165">
        <v>6862.4470899999997</v>
      </c>
      <c r="J245" s="165">
        <v>40.101480000000002</v>
      </c>
      <c r="K245" s="165">
        <v>6902.5485699999999</v>
      </c>
      <c r="L245" s="165">
        <v>9116.958630000001</v>
      </c>
      <c r="M245" s="165">
        <v>6.5409700000000006</v>
      </c>
      <c r="N245" s="165">
        <v>9123.4995999999992</v>
      </c>
      <c r="O245" s="165">
        <v>16026.04817</v>
      </c>
      <c r="P245" s="165">
        <v>37102.821100000001</v>
      </c>
      <c r="Q245" s="165">
        <v>0</v>
      </c>
      <c r="R245" s="166">
        <v>37102.821100000001</v>
      </c>
      <c r="S245" s="7"/>
      <c r="T245" s="7"/>
      <c r="U245" s="7"/>
      <c r="V245" s="7"/>
      <c r="W245" s="7"/>
      <c r="X245" s="7"/>
      <c r="Y245" s="7"/>
      <c r="Z245" s="7"/>
      <c r="AA245" s="7"/>
      <c r="AB245" s="7"/>
    </row>
    <row r="246" spans="1:28" ht="13.5">
      <c r="A246" s="167"/>
      <c r="B246" s="163" t="s">
        <v>25</v>
      </c>
      <c r="C246" s="163" t="s">
        <v>25</v>
      </c>
      <c r="D246" s="163" t="s">
        <v>25</v>
      </c>
      <c r="E246" s="163">
        <v>52</v>
      </c>
      <c r="F246" s="164">
        <v>0</v>
      </c>
      <c r="G246" s="165">
        <v>0</v>
      </c>
      <c r="H246" s="165">
        <v>0</v>
      </c>
      <c r="I246" s="165">
        <v>2911.1224900000002</v>
      </c>
      <c r="J246" s="165">
        <v>0</v>
      </c>
      <c r="K246" s="165">
        <v>2911.1224900000002</v>
      </c>
      <c r="L246" s="165">
        <v>778.30263000000002</v>
      </c>
      <c r="M246" s="165">
        <v>0</v>
      </c>
      <c r="N246" s="165">
        <v>778.30263000000002</v>
      </c>
      <c r="O246" s="165">
        <v>3689.4251200000003</v>
      </c>
      <c r="P246" s="165">
        <v>21523.986140000001</v>
      </c>
      <c r="Q246" s="165">
        <v>0</v>
      </c>
      <c r="R246" s="166">
        <v>21523.986140000001</v>
      </c>
      <c r="S246" s="7"/>
      <c r="T246" s="7"/>
      <c r="U246" s="7"/>
      <c r="V246" s="7"/>
      <c r="W246" s="7"/>
      <c r="X246" s="7"/>
      <c r="Y246" s="7"/>
      <c r="Z246" s="7"/>
      <c r="AA246" s="7"/>
      <c r="AB246" s="7"/>
    </row>
    <row r="247" spans="1:28" ht="13.5">
      <c r="A247" s="167"/>
      <c r="B247" s="163" t="s">
        <v>26</v>
      </c>
      <c r="C247" s="163" t="s">
        <v>182</v>
      </c>
      <c r="D247" s="163" t="s">
        <v>183</v>
      </c>
      <c r="E247" s="163">
        <v>116</v>
      </c>
      <c r="F247" s="164">
        <v>0</v>
      </c>
      <c r="G247" s="165">
        <v>0</v>
      </c>
      <c r="H247" s="165">
        <v>0</v>
      </c>
      <c r="I247" s="165">
        <v>642.74099000000001</v>
      </c>
      <c r="J247" s="165">
        <v>0</v>
      </c>
      <c r="K247" s="165">
        <v>642.74099000000001</v>
      </c>
      <c r="L247" s="165">
        <v>0</v>
      </c>
      <c r="M247" s="165">
        <v>0</v>
      </c>
      <c r="N247" s="165">
        <v>0</v>
      </c>
      <c r="O247" s="165">
        <v>642.74099000000001</v>
      </c>
      <c r="P247" s="165">
        <v>11362.53239</v>
      </c>
      <c r="Q247" s="165">
        <v>0</v>
      </c>
      <c r="R247" s="166">
        <v>11362.53239</v>
      </c>
      <c r="S247" s="7"/>
      <c r="T247" s="7"/>
      <c r="U247" s="7"/>
      <c r="V247" s="7"/>
      <c r="W247" s="7"/>
      <c r="X247" s="7"/>
      <c r="Y247" s="7"/>
      <c r="Z247" s="7"/>
      <c r="AA247" s="7"/>
      <c r="AB247" s="7"/>
    </row>
    <row r="248" spans="1:28" ht="13.5">
      <c r="A248" s="167"/>
      <c r="B248" s="167"/>
      <c r="C248" s="167"/>
      <c r="D248" s="167"/>
      <c r="E248" s="168">
        <v>113</v>
      </c>
      <c r="F248" s="169">
        <v>0</v>
      </c>
      <c r="G248" s="121">
        <v>0</v>
      </c>
      <c r="H248" s="121">
        <v>0</v>
      </c>
      <c r="I248" s="121">
        <v>4134.7314900000001</v>
      </c>
      <c r="J248" s="121">
        <v>1.9767999999999999</v>
      </c>
      <c r="K248" s="121">
        <v>4136.7082900000005</v>
      </c>
      <c r="L248" s="121">
        <v>1333.6856299999999</v>
      </c>
      <c r="M248" s="121">
        <v>2.3000000000000001E-4</v>
      </c>
      <c r="N248" s="121">
        <v>1333.68586</v>
      </c>
      <c r="O248" s="121">
        <v>5470.3941500000001</v>
      </c>
      <c r="P248" s="121">
        <v>35865.955130000002</v>
      </c>
      <c r="Q248" s="121">
        <v>0</v>
      </c>
      <c r="R248" s="170">
        <v>35865.955130000002</v>
      </c>
      <c r="S248" s="7"/>
      <c r="T248" s="7"/>
      <c r="U248" s="7"/>
      <c r="V248" s="7"/>
      <c r="W248" s="7"/>
      <c r="X248" s="7"/>
      <c r="Y248" s="7"/>
      <c r="Z248" s="7"/>
      <c r="AA248" s="7"/>
      <c r="AB248" s="7"/>
    </row>
    <row r="249" spans="1:28" ht="13.5">
      <c r="A249" s="163" t="s">
        <v>219</v>
      </c>
      <c r="B249" s="163" t="s">
        <v>2</v>
      </c>
      <c r="C249" s="163" t="s">
        <v>220</v>
      </c>
      <c r="D249" s="163" t="s">
        <v>220</v>
      </c>
      <c r="E249" s="163">
        <v>185</v>
      </c>
      <c r="F249" s="164">
        <v>0</v>
      </c>
      <c r="G249" s="165">
        <v>0</v>
      </c>
      <c r="H249" s="165">
        <v>0</v>
      </c>
      <c r="I249" s="165">
        <v>1393.19037</v>
      </c>
      <c r="J249" s="165">
        <v>1.3990000000000001E-2</v>
      </c>
      <c r="K249" s="165">
        <v>1393.2043600000002</v>
      </c>
      <c r="L249" s="165">
        <v>3096.3929500000004</v>
      </c>
      <c r="M249" s="165">
        <v>11.84859</v>
      </c>
      <c r="N249" s="165">
        <v>3108.24154</v>
      </c>
      <c r="O249" s="165">
        <v>4501.4459000000006</v>
      </c>
      <c r="P249" s="165">
        <v>44835.756240000002</v>
      </c>
      <c r="Q249" s="165">
        <v>0</v>
      </c>
      <c r="R249" s="166">
        <v>44835.756240000002</v>
      </c>
      <c r="S249" s="7"/>
      <c r="T249" s="7"/>
      <c r="U249" s="7"/>
      <c r="V249" s="7"/>
      <c r="W249" s="7"/>
      <c r="X249" s="7"/>
      <c r="Y249" s="7"/>
      <c r="Z249" s="7"/>
      <c r="AA249" s="7"/>
      <c r="AB249" s="7"/>
    </row>
    <row r="250" spans="1:28" ht="13.5">
      <c r="A250" s="167"/>
      <c r="B250" s="163" t="s">
        <v>3</v>
      </c>
      <c r="C250" s="163" t="s">
        <v>187</v>
      </c>
      <c r="D250" s="163" t="s">
        <v>187</v>
      </c>
      <c r="E250" s="163">
        <v>184</v>
      </c>
      <c r="F250" s="164">
        <v>0</v>
      </c>
      <c r="G250" s="165">
        <v>0</v>
      </c>
      <c r="H250" s="165">
        <v>0</v>
      </c>
      <c r="I250" s="165">
        <v>1037.5907</v>
      </c>
      <c r="J250" s="165">
        <v>16.80584</v>
      </c>
      <c r="K250" s="165">
        <v>1054.39654</v>
      </c>
      <c r="L250" s="165">
        <v>3433.0197200000002</v>
      </c>
      <c r="M250" s="165">
        <v>0</v>
      </c>
      <c r="N250" s="165">
        <v>3433.0197200000002</v>
      </c>
      <c r="O250" s="165">
        <v>4487.41626</v>
      </c>
      <c r="P250" s="165">
        <v>13834.04349</v>
      </c>
      <c r="Q250" s="165">
        <v>0</v>
      </c>
      <c r="R250" s="166">
        <v>13834.04349</v>
      </c>
      <c r="S250" s="7"/>
      <c r="T250" s="7"/>
      <c r="U250" s="7"/>
      <c r="V250" s="7"/>
      <c r="W250" s="7"/>
      <c r="X250" s="7"/>
      <c r="Y250" s="7"/>
      <c r="Z250" s="7"/>
      <c r="AA250" s="7"/>
      <c r="AB250" s="7"/>
    </row>
    <row r="251" spans="1:28" ht="13.5">
      <c r="A251" s="167"/>
      <c r="B251" s="167"/>
      <c r="C251" s="163" t="s">
        <v>102</v>
      </c>
      <c r="D251" s="163" t="s">
        <v>102</v>
      </c>
      <c r="E251" s="163">
        <v>178</v>
      </c>
      <c r="F251" s="164">
        <v>0</v>
      </c>
      <c r="G251" s="165">
        <v>0</v>
      </c>
      <c r="H251" s="165">
        <v>0</v>
      </c>
      <c r="I251" s="165">
        <v>620.53048999999999</v>
      </c>
      <c r="J251" s="165">
        <v>11.844620000000001</v>
      </c>
      <c r="K251" s="165">
        <v>632.37510999999995</v>
      </c>
      <c r="L251" s="165">
        <v>5598.6112899999998</v>
      </c>
      <c r="M251" s="165">
        <v>0</v>
      </c>
      <c r="N251" s="165">
        <v>5598.6112899999998</v>
      </c>
      <c r="O251" s="165">
        <v>6230.9864000000007</v>
      </c>
      <c r="P251" s="165">
        <v>13406.11933</v>
      </c>
      <c r="Q251" s="165">
        <v>0</v>
      </c>
      <c r="R251" s="166">
        <v>13406.11933</v>
      </c>
      <c r="S251" s="7"/>
      <c r="T251" s="7"/>
      <c r="U251" s="7"/>
      <c r="V251" s="7"/>
      <c r="W251" s="7"/>
      <c r="X251" s="7"/>
      <c r="Y251" s="7"/>
      <c r="Z251" s="7"/>
      <c r="AA251" s="7"/>
      <c r="AB251" s="7"/>
    </row>
    <row r="252" spans="1:28" ht="13.5">
      <c r="A252" s="167"/>
      <c r="B252" s="167"/>
      <c r="C252" s="163" t="s">
        <v>103</v>
      </c>
      <c r="D252" s="163" t="s">
        <v>104</v>
      </c>
      <c r="E252" s="163">
        <v>84</v>
      </c>
      <c r="F252" s="164">
        <v>0</v>
      </c>
      <c r="G252" s="165">
        <v>0</v>
      </c>
      <c r="H252" s="165">
        <v>0</v>
      </c>
      <c r="I252" s="165">
        <v>1104.93137</v>
      </c>
      <c r="J252" s="165">
        <v>1.83169</v>
      </c>
      <c r="K252" s="165">
        <v>1106.76306</v>
      </c>
      <c r="L252" s="165">
        <v>6134.4907800000001</v>
      </c>
      <c r="M252" s="165">
        <v>7.8555699999999993</v>
      </c>
      <c r="N252" s="165">
        <v>6142.3463499999998</v>
      </c>
      <c r="O252" s="165">
        <v>7249.10941</v>
      </c>
      <c r="P252" s="165">
        <v>27447.197929999998</v>
      </c>
      <c r="Q252" s="165">
        <v>0</v>
      </c>
      <c r="R252" s="166">
        <v>27447.197929999998</v>
      </c>
      <c r="S252" s="7"/>
      <c r="T252" s="7"/>
      <c r="U252" s="7"/>
      <c r="V252" s="7"/>
      <c r="W252" s="7"/>
      <c r="X252" s="7"/>
      <c r="Y252" s="7"/>
      <c r="Z252" s="7"/>
      <c r="AA252" s="7"/>
      <c r="AB252" s="7"/>
    </row>
    <row r="253" spans="1:28" ht="13.5">
      <c r="A253" s="167"/>
      <c r="B253" s="167"/>
      <c r="C253" s="167"/>
      <c r="D253" s="163" t="s">
        <v>221</v>
      </c>
      <c r="E253" s="163">
        <v>121</v>
      </c>
      <c r="F253" s="164">
        <v>0</v>
      </c>
      <c r="G253" s="165">
        <v>0</v>
      </c>
      <c r="H253" s="165">
        <v>0</v>
      </c>
      <c r="I253" s="165">
        <v>0</v>
      </c>
      <c r="J253" s="165">
        <v>0</v>
      </c>
      <c r="K253" s="165">
        <v>0</v>
      </c>
      <c r="L253" s="165">
        <v>0</v>
      </c>
      <c r="M253" s="165">
        <v>0</v>
      </c>
      <c r="N253" s="165">
        <v>0</v>
      </c>
      <c r="O253" s="165">
        <v>0</v>
      </c>
      <c r="P253" s="165">
        <v>14.37748</v>
      </c>
      <c r="Q253" s="165">
        <v>0</v>
      </c>
      <c r="R253" s="166">
        <v>14.37748</v>
      </c>
      <c r="S253" s="7"/>
      <c r="T253" s="7"/>
      <c r="U253" s="7"/>
      <c r="V253" s="7"/>
      <c r="W253" s="7"/>
      <c r="X253" s="7"/>
      <c r="Y253" s="7"/>
      <c r="Z253" s="7"/>
      <c r="AA253" s="7"/>
      <c r="AB253" s="7"/>
    </row>
    <row r="254" spans="1:28" ht="13.5">
      <c r="A254" s="167"/>
      <c r="B254" s="163" t="s">
        <v>65</v>
      </c>
      <c r="C254" s="163" t="s">
        <v>105</v>
      </c>
      <c r="D254" s="163" t="s">
        <v>105</v>
      </c>
      <c r="E254" s="163">
        <v>203</v>
      </c>
      <c r="F254" s="164">
        <v>0</v>
      </c>
      <c r="G254" s="165">
        <v>0</v>
      </c>
      <c r="H254" s="165">
        <v>0</v>
      </c>
      <c r="I254" s="165">
        <v>1507.01936</v>
      </c>
      <c r="J254" s="165">
        <v>39.978589999999997</v>
      </c>
      <c r="K254" s="165">
        <v>1546.9979499999999</v>
      </c>
      <c r="L254" s="165">
        <v>2160.21371</v>
      </c>
      <c r="M254" s="165">
        <v>0</v>
      </c>
      <c r="N254" s="165">
        <v>2160.21371</v>
      </c>
      <c r="O254" s="165">
        <v>3707.2116599999999</v>
      </c>
      <c r="P254" s="165">
        <v>13335.38624</v>
      </c>
      <c r="Q254" s="165">
        <v>0</v>
      </c>
      <c r="R254" s="166">
        <v>13335.38624</v>
      </c>
      <c r="S254" s="7"/>
      <c r="T254" s="7"/>
      <c r="U254" s="7"/>
      <c r="V254" s="7"/>
      <c r="W254" s="7"/>
      <c r="X254" s="7"/>
      <c r="Y254" s="7"/>
      <c r="Z254" s="7"/>
      <c r="AA254" s="7"/>
      <c r="AB254" s="7"/>
    </row>
    <row r="255" spans="1:28" ht="13.5">
      <c r="A255" s="167"/>
      <c r="B255" s="167"/>
      <c r="C255" s="163" t="s">
        <v>222</v>
      </c>
      <c r="D255" s="163" t="s">
        <v>222</v>
      </c>
      <c r="E255" s="163">
        <v>188</v>
      </c>
      <c r="F255" s="164">
        <v>0</v>
      </c>
      <c r="G255" s="165">
        <v>0</v>
      </c>
      <c r="H255" s="165">
        <v>0</v>
      </c>
      <c r="I255" s="165">
        <v>3184.60779</v>
      </c>
      <c r="J255" s="165">
        <v>6.8150000000000002E-2</v>
      </c>
      <c r="K255" s="165">
        <v>3184.6759400000001</v>
      </c>
      <c r="L255" s="165">
        <v>2122.1958599999998</v>
      </c>
      <c r="M255" s="165">
        <v>10.39944</v>
      </c>
      <c r="N255" s="165">
        <v>2132.5953</v>
      </c>
      <c r="O255" s="165">
        <v>5317.27124</v>
      </c>
      <c r="P255" s="165">
        <v>24583.050489999998</v>
      </c>
      <c r="Q255" s="165">
        <v>0</v>
      </c>
      <c r="R255" s="166">
        <v>24583.050489999998</v>
      </c>
      <c r="S255" s="7"/>
      <c r="T255" s="7"/>
      <c r="U255" s="7"/>
      <c r="V255" s="7"/>
      <c r="W255" s="7"/>
      <c r="X255" s="7"/>
      <c r="Y255" s="7"/>
      <c r="Z255" s="7"/>
      <c r="AA255" s="7"/>
      <c r="AB255" s="7"/>
    </row>
    <row r="256" spans="1:28" ht="13.5">
      <c r="A256" s="167"/>
      <c r="B256" s="163" t="s">
        <v>5</v>
      </c>
      <c r="C256" s="163" t="s">
        <v>5</v>
      </c>
      <c r="D256" s="163" t="s">
        <v>5</v>
      </c>
      <c r="E256" s="163">
        <v>128</v>
      </c>
      <c r="F256" s="164">
        <v>0</v>
      </c>
      <c r="G256" s="165">
        <v>0</v>
      </c>
      <c r="H256" s="165">
        <v>0</v>
      </c>
      <c r="I256" s="165">
        <v>1353.55377</v>
      </c>
      <c r="J256" s="165">
        <v>473.11953000000005</v>
      </c>
      <c r="K256" s="165">
        <v>1826.6733000000002</v>
      </c>
      <c r="L256" s="165">
        <v>14303.307279999999</v>
      </c>
      <c r="M256" s="165">
        <v>170.56843000000001</v>
      </c>
      <c r="N256" s="165">
        <v>14473.87571</v>
      </c>
      <c r="O256" s="165">
        <v>16300.549010000001</v>
      </c>
      <c r="P256" s="165">
        <v>27750.281300000002</v>
      </c>
      <c r="Q256" s="165">
        <v>0</v>
      </c>
      <c r="R256" s="166">
        <v>27750.281300000002</v>
      </c>
      <c r="S256" s="7"/>
      <c r="T256" s="7"/>
      <c r="U256" s="7"/>
      <c r="V256" s="7"/>
      <c r="W256" s="7"/>
      <c r="X256" s="7"/>
      <c r="Y256" s="7"/>
      <c r="Z256" s="7"/>
      <c r="AA256" s="7"/>
      <c r="AB256" s="7"/>
    </row>
    <row r="257" spans="1:28" ht="13.5">
      <c r="A257" s="167"/>
      <c r="B257" s="167"/>
      <c r="C257" s="167"/>
      <c r="D257" s="163" t="s">
        <v>106</v>
      </c>
      <c r="E257" s="163">
        <v>129</v>
      </c>
      <c r="F257" s="164">
        <v>0</v>
      </c>
      <c r="G257" s="165">
        <v>0</v>
      </c>
      <c r="H257" s="165">
        <v>0</v>
      </c>
      <c r="I257" s="165">
        <v>5194.6061600000003</v>
      </c>
      <c r="J257" s="165">
        <v>2065.1244900000002</v>
      </c>
      <c r="K257" s="165">
        <v>7259.7306500000004</v>
      </c>
      <c r="L257" s="165">
        <v>79083.413260000001</v>
      </c>
      <c r="M257" s="165">
        <v>663.66446999999994</v>
      </c>
      <c r="N257" s="165">
        <v>79747.077730000005</v>
      </c>
      <c r="O257" s="165">
        <v>87006.808380000002</v>
      </c>
      <c r="P257" s="165">
        <v>25723.253550000001</v>
      </c>
      <c r="Q257" s="165">
        <v>19.557410000000001</v>
      </c>
      <c r="R257" s="166">
        <v>25742.810960000003</v>
      </c>
      <c r="S257" s="7"/>
      <c r="T257" s="7"/>
      <c r="U257" s="7"/>
      <c r="V257" s="7"/>
      <c r="W257" s="7"/>
      <c r="X257" s="7"/>
      <c r="Y257" s="7"/>
      <c r="Z257" s="7"/>
      <c r="AA257" s="7"/>
      <c r="AB257" s="7"/>
    </row>
    <row r="258" spans="1:28" ht="13.5">
      <c r="A258" s="167"/>
      <c r="B258" s="167"/>
      <c r="C258" s="167"/>
      <c r="D258" s="163" t="s">
        <v>189</v>
      </c>
      <c r="E258" s="163">
        <v>209</v>
      </c>
      <c r="F258" s="164">
        <v>0</v>
      </c>
      <c r="G258" s="165">
        <v>0</v>
      </c>
      <c r="H258" s="165">
        <v>0</v>
      </c>
      <c r="I258" s="165">
        <v>619.77413000000001</v>
      </c>
      <c r="J258" s="165">
        <v>1.5000799999999999</v>
      </c>
      <c r="K258" s="165">
        <v>621.27420999999993</v>
      </c>
      <c r="L258" s="165">
        <v>1461.20841</v>
      </c>
      <c r="M258" s="165">
        <v>0</v>
      </c>
      <c r="N258" s="165">
        <v>1461.20841</v>
      </c>
      <c r="O258" s="165">
        <v>2082.4826200000002</v>
      </c>
      <c r="P258" s="165">
        <v>10017.454689999999</v>
      </c>
      <c r="Q258" s="165">
        <v>0</v>
      </c>
      <c r="R258" s="166">
        <v>10017.454689999999</v>
      </c>
      <c r="S258" s="7"/>
      <c r="T258" s="7"/>
      <c r="U258" s="7"/>
      <c r="V258" s="7"/>
      <c r="W258" s="7"/>
      <c r="X258" s="7"/>
      <c r="Y258" s="7"/>
      <c r="Z258" s="7"/>
      <c r="AA258" s="7"/>
      <c r="AB258" s="7"/>
    </row>
    <row r="259" spans="1:28" ht="13.5">
      <c r="A259" s="167"/>
      <c r="B259" s="167"/>
      <c r="C259" s="167"/>
      <c r="D259" s="163" t="s">
        <v>107</v>
      </c>
      <c r="E259" s="163">
        <v>135</v>
      </c>
      <c r="F259" s="164">
        <v>0</v>
      </c>
      <c r="G259" s="165">
        <v>0</v>
      </c>
      <c r="H259" s="165">
        <v>0</v>
      </c>
      <c r="I259" s="165">
        <v>927.32163000000003</v>
      </c>
      <c r="J259" s="165">
        <v>40.087699999999998</v>
      </c>
      <c r="K259" s="165">
        <v>967.40932999999995</v>
      </c>
      <c r="L259" s="165">
        <v>6440.1080300000003</v>
      </c>
      <c r="M259" s="165">
        <v>85.811530000000005</v>
      </c>
      <c r="N259" s="165">
        <v>6525.9195599999994</v>
      </c>
      <c r="O259" s="165">
        <v>7493.3288899999998</v>
      </c>
      <c r="P259" s="165">
        <v>19497.54867</v>
      </c>
      <c r="Q259" s="165">
        <v>0</v>
      </c>
      <c r="R259" s="166">
        <v>19497.54867</v>
      </c>
      <c r="S259" s="7"/>
      <c r="T259" s="7"/>
      <c r="U259" s="7"/>
      <c r="V259" s="7"/>
      <c r="W259" s="7"/>
      <c r="X259" s="7"/>
      <c r="Y259" s="7"/>
      <c r="Z259" s="7"/>
      <c r="AA259" s="7"/>
      <c r="AB259" s="7"/>
    </row>
    <row r="260" spans="1:28" ht="13.5">
      <c r="A260" s="167"/>
      <c r="B260" s="167"/>
      <c r="C260" s="167"/>
      <c r="D260" s="163" t="s">
        <v>223</v>
      </c>
      <c r="E260" s="163">
        <v>130</v>
      </c>
      <c r="F260" s="164">
        <v>0</v>
      </c>
      <c r="G260" s="165">
        <v>0</v>
      </c>
      <c r="H260" s="165">
        <v>0</v>
      </c>
      <c r="I260" s="165">
        <v>1820.18118</v>
      </c>
      <c r="J260" s="165">
        <v>401.63418999999999</v>
      </c>
      <c r="K260" s="165">
        <v>2221.8153700000003</v>
      </c>
      <c r="L260" s="165">
        <v>3580.28757</v>
      </c>
      <c r="M260" s="165">
        <v>20.817310000000003</v>
      </c>
      <c r="N260" s="165">
        <v>3601.1048799999999</v>
      </c>
      <c r="O260" s="165">
        <v>5822.9202500000001</v>
      </c>
      <c r="P260" s="165">
        <v>22197.842199999999</v>
      </c>
      <c r="Q260" s="165">
        <v>0</v>
      </c>
      <c r="R260" s="166">
        <v>22197.842199999999</v>
      </c>
      <c r="S260" s="7"/>
      <c r="T260" s="7"/>
      <c r="U260" s="7"/>
      <c r="V260" s="7"/>
      <c r="W260" s="7"/>
      <c r="X260" s="7"/>
      <c r="Y260" s="7"/>
      <c r="Z260" s="7"/>
      <c r="AA260" s="7"/>
      <c r="AB260" s="7"/>
    </row>
    <row r="261" spans="1:28" ht="13.5">
      <c r="A261" s="167"/>
      <c r="B261" s="167"/>
      <c r="C261" s="163" t="s">
        <v>108</v>
      </c>
      <c r="D261" s="163" t="s">
        <v>108</v>
      </c>
      <c r="E261" s="163">
        <v>123</v>
      </c>
      <c r="F261" s="164">
        <v>0</v>
      </c>
      <c r="G261" s="165">
        <v>0</v>
      </c>
      <c r="H261" s="165">
        <v>0</v>
      </c>
      <c r="I261" s="165">
        <v>1995.9319599999999</v>
      </c>
      <c r="J261" s="165">
        <v>114.10258999999999</v>
      </c>
      <c r="K261" s="165">
        <v>2110.0345499999999</v>
      </c>
      <c r="L261" s="165">
        <v>2739.4031600000003</v>
      </c>
      <c r="M261" s="165">
        <v>5.1968699999999997</v>
      </c>
      <c r="N261" s="165">
        <v>2744.6000299999996</v>
      </c>
      <c r="O261" s="165">
        <v>4854.6345799999999</v>
      </c>
      <c r="P261" s="165">
        <v>14373.622529999999</v>
      </c>
      <c r="Q261" s="165">
        <v>0</v>
      </c>
      <c r="R261" s="166">
        <v>14373.622529999999</v>
      </c>
      <c r="S261" s="7"/>
      <c r="T261" s="7"/>
      <c r="U261" s="7"/>
      <c r="V261" s="7"/>
      <c r="W261" s="7"/>
      <c r="X261" s="7"/>
      <c r="Y261" s="7"/>
      <c r="Z261" s="7"/>
      <c r="AA261" s="7"/>
      <c r="AB261" s="7"/>
    </row>
    <row r="262" spans="1:28" ht="13.5">
      <c r="A262" s="167"/>
      <c r="B262" s="167"/>
      <c r="C262" s="163" t="s">
        <v>214</v>
      </c>
      <c r="D262" s="163" t="s">
        <v>224</v>
      </c>
      <c r="E262" s="163">
        <v>127</v>
      </c>
      <c r="F262" s="164">
        <v>0</v>
      </c>
      <c r="G262" s="165">
        <v>0</v>
      </c>
      <c r="H262" s="165">
        <v>0</v>
      </c>
      <c r="I262" s="165">
        <v>1957.39012</v>
      </c>
      <c r="J262" s="165">
        <v>180.16902999999999</v>
      </c>
      <c r="K262" s="165">
        <v>2137.55915</v>
      </c>
      <c r="L262" s="165">
        <v>1955.8617099999999</v>
      </c>
      <c r="M262" s="165">
        <v>7.49634</v>
      </c>
      <c r="N262" s="165">
        <v>1963.35805</v>
      </c>
      <c r="O262" s="165">
        <v>4100.9171999999999</v>
      </c>
      <c r="P262" s="165">
        <v>26401.754149999997</v>
      </c>
      <c r="Q262" s="165">
        <v>0</v>
      </c>
      <c r="R262" s="166">
        <v>26401.754149999997</v>
      </c>
      <c r="S262" s="7"/>
      <c r="T262" s="7"/>
      <c r="U262" s="7"/>
      <c r="V262" s="7"/>
      <c r="W262" s="7"/>
      <c r="X262" s="7"/>
      <c r="Y262" s="7"/>
      <c r="Z262" s="7"/>
      <c r="AA262" s="7"/>
      <c r="AB262" s="7"/>
    </row>
    <row r="263" spans="1:28" ht="13.5">
      <c r="A263" s="167"/>
      <c r="B263" s="167"/>
      <c r="C263" s="163" t="s">
        <v>193</v>
      </c>
      <c r="D263" s="163" t="s">
        <v>225</v>
      </c>
      <c r="E263" s="163">
        <v>132</v>
      </c>
      <c r="F263" s="164">
        <v>0</v>
      </c>
      <c r="G263" s="165">
        <v>0</v>
      </c>
      <c r="H263" s="165">
        <v>0</v>
      </c>
      <c r="I263" s="165">
        <v>880.56213000000002</v>
      </c>
      <c r="J263" s="165">
        <v>0.13972000000000001</v>
      </c>
      <c r="K263" s="165">
        <v>880.70184999999992</v>
      </c>
      <c r="L263" s="165">
        <v>1988.6820500000001</v>
      </c>
      <c r="M263" s="165">
        <v>0</v>
      </c>
      <c r="N263" s="165">
        <v>1988.6820500000001</v>
      </c>
      <c r="O263" s="165">
        <v>2869.3838999999998</v>
      </c>
      <c r="P263" s="165">
        <v>14556.35752</v>
      </c>
      <c r="Q263" s="165">
        <v>0</v>
      </c>
      <c r="R263" s="166">
        <v>14556.35752</v>
      </c>
      <c r="S263" s="7"/>
      <c r="T263" s="7"/>
      <c r="U263" s="7"/>
      <c r="V263" s="7"/>
      <c r="W263" s="7"/>
      <c r="X263" s="7"/>
      <c r="Y263" s="7"/>
      <c r="Z263" s="7"/>
      <c r="AA263" s="7"/>
      <c r="AB263" s="7"/>
    </row>
    <row r="264" spans="1:28" ht="13.5">
      <c r="A264" s="167"/>
      <c r="B264" s="167"/>
      <c r="C264" s="167"/>
      <c r="D264" s="163" t="s">
        <v>194</v>
      </c>
      <c r="E264" s="163">
        <v>126</v>
      </c>
      <c r="F264" s="164">
        <v>0</v>
      </c>
      <c r="G264" s="165">
        <v>0</v>
      </c>
      <c r="H264" s="165">
        <v>0</v>
      </c>
      <c r="I264" s="165">
        <v>9335.7253299999993</v>
      </c>
      <c r="J264" s="165">
        <v>674.66062999999997</v>
      </c>
      <c r="K264" s="165">
        <v>10010.385960000001</v>
      </c>
      <c r="L264" s="165">
        <v>13777.908890000001</v>
      </c>
      <c r="M264" s="165">
        <v>53.208690000000004</v>
      </c>
      <c r="N264" s="165">
        <v>13831.11758</v>
      </c>
      <c r="O264" s="165">
        <v>23841.503539999998</v>
      </c>
      <c r="P264" s="165">
        <v>17507.08582</v>
      </c>
      <c r="Q264" s="165">
        <v>0</v>
      </c>
      <c r="R264" s="166">
        <v>17507.08582</v>
      </c>
      <c r="S264" s="7"/>
      <c r="T264" s="7"/>
      <c r="U264" s="7"/>
      <c r="V264" s="7"/>
      <c r="W264" s="7"/>
      <c r="X264" s="7"/>
      <c r="Y264" s="7"/>
      <c r="Z264" s="7"/>
      <c r="AA264" s="7"/>
      <c r="AB264" s="7"/>
    </row>
    <row r="265" spans="1:28" ht="13.5">
      <c r="A265" s="167"/>
      <c r="B265" s="167"/>
      <c r="C265" s="163" t="s">
        <v>195</v>
      </c>
      <c r="D265" s="163" t="s">
        <v>196</v>
      </c>
      <c r="E265" s="163">
        <v>131</v>
      </c>
      <c r="F265" s="164">
        <v>0</v>
      </c>
      <c r="G265" s="165">
        <v>0</v>
      </c>
      <c r="H265" s="165">
        <v>0</v>
      </c>
      <c r="I265" s="165">
        <v>1571.1559</v>
      </c>
      <c r="J265" s="165">
        <v>13.795020000000001</v>
      </c>
      <c r="K265" s="165">
        <v>1584.95092</v>
      </c>
      <c r="L265" s="165">
        <v>3085.8733999999999</v>
      </c>
      <c r="M265" s="165">
        <v>6.4049999999999996E-2</v>
      </c>
      <c r="N265" s="165">
        <v>3085.9374500000004</v>
      </c>
      <c r="O265" s="165">
        <v>4670.8883699999997</v>
      </c>
      <c r="P265" s="165">
        <v>4809.0319800000007</v>
      </c>
      <c r="Q265" s="165">
        <v>0</v>
      </c>
      <c r="R265" s="166">
        <v>4809.0319800000007</v>
      </c>
      <c r="S265" s="7"/>
      <c r="T265" s="7"/>
      <c r="U265" s="7"/>
      <c r="V265" s="7"/>
      <c r="W265" s="7"/>
      <c r="X265" s="7"/>
      <c r="Y265" s="7"/>
      <c r="Z265" s="7"/>
      <c r="AA265" s="7"/>
      <c r="AB265" s="7"/>
    </row>
    <row r="266" spans="1:28" ht="13.5">
      <c r="A266" s="167"/>
      <c r="B266" s="167"/>
      <c r="C266" s="167"/>
      <c r="D266" s="163" t="s">
        <v>197</v>
      </c>
      <c r="E266" s="163">
        <v>124</v>
      </c>
      <c r="F266" s="164">
        <v>0</v>
      </c>
      <c r="G266" s="165">
        <v>0</v>
      </c>
      <c r="H266" s="165">
        <v>0</v>
      </c>
      <c r="I266" s="165">
        <v>3687.9876300000001</v>
      </c>
      <c r="J266" s="165">
        <v>243.72407000000001</v>
      </c>
      <c r="K266" s="165">
        <v>3931.7117000000003</v>
      </c>
      <c r="L266" s="165">
        <v>12607.419260000001</v>
      </c>
      <c r="M266" s="165">
        <v>5.3472</v>
      </c>
      <c r="N266" s="165">
        <v>12612.766460000001</v>
      </c>
      <c r="O266" s="165">
        <v>16544.478159999999</v>
      </c>
      <c r="P266" s="165">
        <v>7820.1373600000006</v>
      </c>
      <c r="Q266" s="165">
        <v>0</v>
      </c>
      <c r="R266" s="166">
        <v>7820.1373600000006</v>
      </c>
      <c r="S266" s="7"/>
      <c r="T266" s="7"/>
      <c r="U266" s="7"/>
      <c r="V266" s="7"/>
      <c r="W266" s="7"/>
      <c r="X266" s="7"/>
      <c r="Y266" s="7"/>
      <c r="Z266" s="7"/>
      <c r="AA266" s="7"/>
      <c r="AB266" s="7"/>
    </row>
    <row r="267" spans="1:28" ht="13.5">
      <c r="A267" s="167"/>
      <c r="B267" s="167"/>
      <c r="C267" s="163" t="s">
        <v>226</v>
      </c>
      <c r="D267" s="163" t="s">
        <v>227</v>
      </c>
      <c r="E267" s="163">
        <v>166</v>
      </c>
      <c r="F267" s="164">
        <v>0</v>
      </c>
      <c r="G267" s="165">
        <v>0</v>
      </c>
      <c r="H267" s="165">
        <v>0</v>
      </c>
      <c r="I267" s="165">
        <v>714.56945999999994</v>
      </c>
      <c r="J267" s="165">
        <v>1.2161900000000001</v>
      </c>
      <c r="K267" s="165">
        <v>715.78565000000003</v>
      </c>
      <c r="L267" s="165">
        <v>387.21376000000004</v>
      </c>
      <c r="M267" s="165">
        <v>0</v>
      </c>
      <c r="N267" s="165">
        <v>387.21376000000004</v>
      </c>
      <c r="O267" s="165">
        <v>1102.9994099999999</v>
      </c>
      <c r="P267" s="165">
        <v>8010.9493700000003</v>
      </c>
      <c r="Q267" s="165">
        <v>0</v>
      </c>
      <c r="R267" s="166">
        <v>8010.9493700000003</v>
      </c>
      <c r="S267" s="7"/>
      <c r="T267" s="7"/>
      <c r="U267" s="7"/>
      <c r="V267" s="7"/>
      <c r="W267" s="7"/>
      <c r="X267" s="7"/>
      <c r="Y267" s="7"/>
      <c r="Z267" s="7"/>
      <c r="AA267" s="7"/>
      <c r="AB267" s="7"/>
    </row>
    <row r="268" spans="1:28" ht="13.5">
      <c r="A268" s="167"/>
      <c r="B268" s="163" t="s">
        <v>6</v>
      </c>
      <c r="C268" s="163" t="s">
        <v>109</v>
      </c>
      <c r="D268" s="163" t="s">
        <v>213</v>
      </c>
      <c r="E268" s="163">
        <v>190</v>
      </c>
      <c r="F268" s="164">
        <v>0</v>
      </c>
      <c r="G268" s="165">
        <v>0</v>
      </c>
      <c r="H268" s="165">
        <v>0</v>
      </c>
      <c r="I268" s="165">
        <v>1261.1646799999999</v>
      </c>
      <c r="J268" s="165">
        <v>0.30110999999999999</v>
      </c>
      <c r="K268" s="165">
        <v>1261.46579</v>
      </c>
      <c r="L268" s="165">
        <v>1011.7703100000001</v>
      </c>
      <c r="M268" s="165">
        <v>0</v>
      </c>
      <c r="N268" s="165">
        <v>1011.7703100000001</v>
      </c>
      <c r="O268" s="165">
        <v>2273.2361000000001</v>
      </c>
      <c r="P268" s="165">
        <v>21835.15868</v>
      </c>
      <c r="Q268" s="165">
        <v>0</v>
      </c>
      <c r="R268" s="166">
        <v>21835.15868</v>
      </c>
      <c r="S268" s="7"/>
      <c r="T268" s="7"/>
      <c r="U268" s="7"/>
      <c r="V268" s="7"/>
      <c r="W268" s="7"/>
      <c r="X268" s="7"/>
      <c r="Y268" s="7"/>
      <c r="Z268" s="7"/>
      <c r="AA268" s="7"/>
      <c r="AB268" s="7"/>
    </row>
    <row r="269" spans="1:28" ht="13.5">
      <c r="A269" s="167"/>
      <c r="B269" s="163" t="s">
        <v>7</v>
      </c>
      <c r="C269" s="163" t="s">
        <v>228</v>
      </c>
      <c r="D269" s="163" t="s">
        <v>228</v>
      </c>
      <c r="E269" s="163">
        <v>79</v>
      </c>
      <c r="F269" s="164">
        <v>0</v>
      </c>
      <c r="G269" s="165">
        <v>0</v>
      </c>
      <c r="H269" s="165">
        <v>0</v>
      </c>
      <c r="I269" s="165">
        <v>1810.73903</v>
      </c>
      <c r="J269" s="165">
        <v>0.88200999999999996</v>
      </c>
      <c r="K269" s="165">
        <v>1811.62104</v>
      </c>
      <c r="L269" s="165">
        <v>3056.0464999999999</v>
      </c>
      <c r="M269" s="165">
        <v>0</v>
      </c>
      <c r="N269" s="165">
        <v>3056.0464999999999</v>
      </c>
      <c r="O269" s="165">
        <v>4867.6675400000004</v>
      </c>
      <c r="P269" s="165">
        <v>28891.384710000002</v>
      </c>
      <c r="Q269" s="165">
        <v>0</v>
      </c>
      <c r="R269" s="166">
        <v>28891.384710000002</v>
      </c>
      <c r="S269" s="7"/>
      <c r="T269" s="7"/>
      <c r="U269" s="7"/>
      <c r="V269" s="7"/>
      <c r="W269" s="7"/>
      <c r="X269" s="7"/>
      <c r="Y269" s="7"/>
      <c r="Z269" s="7"/>
      <c r="AA269" s="7"/>
      <c r="AB269" s="7"/>
    </row>
    <row r="270" spans="1:28" ht="13.5">
      <c r="A270" s="167"/>
      <c r="B270" s="167"/>
      <c r="C270" s="163" t="s">
        <v>7</v>
      </c>
      <c r="D270" s="163" t="s">
        <v>7</v>
      </c>
      <c r="E270" s="163">
        <v>76</v>
      </c>
      <c r="F270" s="164">
        <v>0</v>
      </c>
      <c r="G270" s="165">
        <v>0</v>
      </c>
      <c r="H270" s="165">
        <v>0</v>
      </c>
      <c r="I270" s="165">
        <v>979.06931999999995</v>
      </c>
      <c r="J270" s="165">
        <v>139.53292000000002</v>
      </c>
      <c r="K270" s="165">
        <v>1118.6022399999999</v>
      </c>
      <c r="L270" s="165">
        <v>5096.7191399999992</v>
      </c>
      <c r="M270" s="165">
        <v>0</v>
      </c>
      <c r="N270" s="165">
        <v>5096.7191399999992</v>
      </c>
      <c r="O270" s="165">
        <v>6215.3213800000003</v>
      </c>
      <c r="P270" s="165">
        <v>32319.73977</v>
      </c>
      <c r="Q270" s="165">
        <v>0</v>
      </c>
      <c r="R270" s="166">
        <v>32319.73977</v>
      </c>
      <c r="S270" s="7"/>
      <c r="T270" s="7"/>
      <c r="U270" s="7"/>
      <c r="V270" s="7"/>
      <c r="W270" s="7"/>
      <c r="X270" s="7"/>
      <c r="Y270" s="7"/>
      <c r="Z270" s="7"/>
      <c r="AA270" s="7"/>
      <c r="AB270" s="7"/>
    </row>
    <row r="271" spans="1:28" ht="13.5">
      <c r="A271" s="167"/>
      <c r="B271" s="167"/>
      <c r="C271" s="163" t="s">
        <v>229</v>
      </c>
      <c r="D271" s="163" t="s">
        <v>229</v>
      </c>
      <c r="E271" s="163">
        <v>216</v>
      </c>
      <c r="F271" s="164">
        <v>0</v>
      </c>
      <c r="G271" s="165">
        <v>0</v>
      </c>
      <c r="H271" s="165">
        <v>0</v>
      </c>
      <c r="I271" s="165">
        <v>110.35947999999999</v>
      </c>
      <c r="J271" s="165">
        <v>0</v>
      </c>
      <c r="K271" s="165">
        <v>110.35947999999999</v>
      </c>
      <c r="L271" s="165">
        <v>631.84987000000001</v>
      </c>
      <c r="M271" s="165">
        <v>0</v>
      </c>
      <c r="N271" s="165">
        <v>631.84987000000001</v>
      </c>
      <c r="O271" s="165">
        <v>742.20934999999997</v>
      </c>
      <c r="P271" s="165">
        <v>12408.339169999999</v>
      </c>
      <c r="Q271" s="165">
        <v>0</v>
      </c>
      <c r="R271" s="166">
        <v>12408.339169999999</v>
      </c>
      <c r="S271" s="7"/>
      <c r="T271" s="7"/>
      <c r="U271" s="7"/>
      <c r="V271" s="7"/>
      <c r="W271" s="7"/>
      <c r="X271" s="7"/>
      <c r="Y271" s="7"/>
      <c r="Z271" s="7"/>
      <c r="AA271" s="7"/>
      <c r="AB271" s="7"/>
    </row>
    <row r="272" spans="1:28" ht="13.5">
      <c r="A272" s="167"/>
      <c r="B272" s="167"/>
      <c r="C272" s="163" t="s">
        <v>198</v>
      </c>
      <c r="D272" s="163" t="s">
        <v>198</v>
      </c>
      <c r="E272" s="163">
        <v>164</v>
      </c>
      <c r="F272" s="164">
        <v>0</v>
      </c>
      <c r="G272" s="165">
        <v>0</v>
      </c>
      <c r="H272" s="165">
        <v>0</v>
      </c>
      <c r="I272" s="165">
        <v>1276.0474099999999</v>
      </c>
      <c r="J272" s="165">
        <v>3.4500000000000004E-3</v>
      </c>
      <c r="K272" s="165">
        <v>1276.0508600000001</v>
      </c>
      <c r="L272" s="165">
        <v>4936.9826499999999</v>
      </c>
      <c r="M272" s="165">
        <v>0</v>
      </c>
      <c r="N272" s="165">
        <v>4936.9826499999999</v>
      </c>
      <c r="O272" s="165">
        <v>6213.0335100000002</v>
      </c>
      <c r="P272" s="165">
        <v>52985.23373</v>
      </c>
      <c r="Q272" s="165">
        <v>0</v>
      </c>
      <c r="R272" s="166">
        <v>52985.23373</v>
      </c>
      <c r="S272" s="7"/>
      <c r="T272" s="7"/>
      <c r="U272" s="7"/>
      <c r="V272" s="7"/>
      <c r="W272" s="7"/>
      <c r="X272" s="7"/>
      <c r="Y272" s="7"/>
      <c r="Z272" s="7"/>
      <c r="AA272" s="7"/>
      <c r="AB272" s="7"/>
    </row>
    <row r="273" spans="1:28" ht="13.5">
      <c r="A273" s="167"/>
      <c r="B273" s="167"/>
      <c r="C273" s="163" t="s">
        <v>230</v>
      </c>
      <c r="D273" s="163" t="s">
        <v>230</v>
      </c>
      <c r="E273" s="163">
        <v>217</v>
      </c>
      <c r="F273" s="164">
        <v>0</v>
      </c>
      <c r="G273" s="165">
        <v>0</v>
      </c>
      <c r="H273" s="165">
        <v>0</v>
      </c>
      <c r="I273" s="165">
        <v>204.90157000000002</v>
      </c>
      <c r="J273" s="165">
        <v>0</v>
      </c>
      <c r="K273" s="165">
        <v>204.90157000000002</v>
      </c>
      <c r="L273" s="165">
        <v>1924.2141399999998</v>
      </c>
      <c r="M273" s="165">
        <v>0</v>
      </c>
      <c r="N273" s="165">
        <v>1924.2141399999998</v>
      </c>
      <c r="O273" s="165">
        <v>2129.11571</v>
      </c>
      <c r="P273" s="165">
        <v>18638.722309999997</v>
      </c>
      <c r="Q273" s="165">
        <v>0</v>
      </c>
      <c r="R273" s="166">
        <v>18638.722309999997</v>
      </c>
      <c r="S273" s="7"/>
      <c r="T273" s="7"/>
      <c r="U273" s="7"/>
      <c r="V273" s="7"/>
      <c r="W273" s="7"/>
      <c r="X273" s="7"/>
      <c r="Y273" s="7"/>
      <c r="Z273" s="7"/>
      <c r="AA273" s="7"/>
      <c r="AB273" s="7"/>
    </row>
    <row r="274" spans="1:28" ht="13.5">
      <c r="A274" s="167"/>
      <c r="B274" s="167"/>
      <c r="C274" s="163" t="s">
        <v>231</v>
      </c>
      <c r="D274" s="163" t="s">
        <v>232</v>
      </c>
      <c r="E274" s="163">
        <v>159</v>
      </c>
      <c r="F274" s="164">
        <v>0</v>
      </c>
      <c r="G274" s="165">
        <v>0</v>
      </c>
      <c r="H274" s="165">
        <v>0</v>
      </c>
      <c r="I274" s="165">
        <v>441.63806</v>
      </c>
      <c r="J274" s="165">
        <v>3.2599999999999999E-3</v>
      </c>
      <c r="K274" s="165">
        <v>441.64132000000001</v>
      </c>
      <c r="L274" s="165">
        <v>2166.9194300000004</v>
      </c>
      <c r="M274" s="165">
        <v>0</v>
      </c>
      <c r="N274" s="165">
        <v>2166.9194300000004</v>
      </c>
      <c r="O274" s="165">
        <v>2608.5607500000001</v>
      </c>
      <c r="P274" s="165">
        <v>26886.32821</v>
      </c>
      <c r="Q274" s="165">
        <v>0</v>
      </c>
      <c r="R274" s="166">
        <v>26886.32821</v>
      </c>
      <c r="S274" s="7"/>
      <c r="T274" s="7"/>
      <c r="U274" s="7"/>
      <c r="V274" s="7"/>
      <c r="W274" s="7"/>
      <c r="X274" s="7"/>
      <c r="Y274" s="7"/>
      <c r="Z274" s="7"/>
      <c r="AA274" s="7"/>
      <c r="AB274" s="7"/>
    </row>
    <row r="275" spans="1:28" ht="13.5">
      <c r="A275" s="167"/>
      <c r="B275" s="167"/>
      <c r="C275" s="163" t="s">
        <v>110</v>
      </c>
      <c r="D275" s="163" t="s">
        <v>110</v>
      </c>
      <c r="E275" s="163">
        <v>191</v>
      </c>
      <c r="F275" s="164">
        <v>0</v>
      </c>
      <c r="G275" s="165">
        <v>0</v>
      </c>
      <c r="H275" s="165">
        <v>0</v>
      </c>
      <c r="I275" s="165">
        <v>1496.6661000000001</v>
      </c>
      <c r="J275" s="165">
        <v>22.137119999999999</v>
      </c>
      <c r="K275" s="165">
        <v>1518.80322</v>
      </c>
      <c r="L275" s="165">
        <v>2492.4874</v>
      </c>
      <c r="M275" s="165">
        <v>0</v>
      </c>
      <c r="N275" s="165">
        <v>2492.4874</v>
      </c>
      <c r="O275" s="165">
        <v>4011.2906200000002</v>
      </c>
      <c r="P275" s="165">
        <v>21280.879629999999</v>
      </c>
      <c r="Q275" s="165">
        <v>0</v>
      </c>
      <c r="R275" s="166">
        <v>21280.879629999999</v>
      </c>
      <c r="S275" s="7"/>
      <c r="T275" s="7"/>
      <c r="U275" s="7"/>
      <c r="V275" s="7"/>
      <c r="W275" s="7"/>
      <c r="X275" s="7"/>
      <c r="Y275" s="7"/>
      <c r="Z275" s="7"/>
      <c r="AA275" s="7"/>
      <c r="AB275" s="7"/>
    </row>
    <row r="276" spans="1:28" ht="13.5">
      <c r="A276" s="167"/>
      <c r="B276" s="167"/>
      <c r="C276" s="163" t="s">
        <v>233</v>
      </c>
      <c r="D276" s="163" t="s">
        <v>234</v>
      </c>
      <c r="E276" s="163">
        <v>167</v>
      </c>
      <c r="F276" s="164">
        <v>0</v>
      </c>
      <c r="G276" s="165">
        <v>0</v>
      </c>
      <c r="H276" s="165">
        <v>0</v>
      </c>
      <c r="I276" s="165">
        <v>777.98824000000002</v>
      </c>
      <c r="J276" s="165">
        <v>0</v>
      </c>
      <c r="K276" s="165">
        <v>777.98824000000002</v>
      </c>
      <c r="L276" s="165">
        <v>1552.6299299999998</v>
      </c>
      <c r="M276" s="165">
        <v>0</v>
      </c>
      <c r="N276" s="165">
        <v>1552.6299299999998</v>
      </c>
      <c r="O276" s="165">
        <v>2330.6181699999997</v>
      </c>
      <c r="P276" s="165">
        <v>14862.23768</v>
      </c>
      <c r="Q276" s="165">
        <v>0</v>
      </c>
      <c r="R276" s="166">
        <v>14862.23768</v>
      </c>
      <c r="S276" s="7"/>
      <c r="T276" s="7"/>
      <c r="U276" s="7"/>
      <c r="V276" s="7"/>
      <c r="W276" s="7"/>
      <c r="X276" s="7"/>
      <c r="Y276" s="7"/>
      <c r="Z276" s="7"/>
      <c r="AA276" s="7"/>
      <c r="AB276" s="7"/>
    </row>
    <row r="277" spans="1:28" ht="13.5">
      <c r="A277" s="167"/>
      <c r="B277" s="167"/>
      <c r="C277" s="163" t="s">
        <v>153</v>
      </c>
      <c r="D277" s="163" t="s">
        <v>153</v>
      </c>
      <c r="E277" s="163">
        <v>224</v>
      </c>
      <c r="F277" s="164">
        <v>0</v>
      </c>
      <c r="G277" s="165">
        <v>0</v>
      </c>
      <c r="H277" s="165">
        <v>0</v>
      </c>
      <c r="I277" s="165">
        <v>236.14073000000002</v>
      </c>
      <c r="J277" s="165">
        <v>0</v>
      </c>
      <c r="K277" s="165">
        <v>236.14073000000002</v>
      </c>
      <c r="L277" s="165">
        <v>179.03066000000001</v>
      </c>
      <c r="M277" s="165">
        <v>0</v>
      </c>
      <c r="N277" s="165">
        <v>179.03066000000001</v>
      </c>
      <c r="O277" s="165">
        <v>415.17139000000003</v>
      </c>
      <c r="P277" s="165">
        <v>12898.184740000001</v>
      </c>
      <c r="Q277" s="165">
        <v>0</v>
      </c>
      <c r="R277" s="166">
        <v>12898.184740000001</v>
      </c>
      <c r="S277" s="7"/>
      <c r="T277" s="7"/>
      <c r="U277" s="7"/>
      <c r="V277" s="7"/>
      <c r="W277" s="7"/>
      <c r="X277" s="7"/>
      <c r="Y277" s="7"/>
      <c r="Z277" s="7"/>
      <c r="AA277" s="7"/>
      <c r="AB277" s="7"/>
    </row>
    <row r="278" spans="1:28" ht="13.5">
      <c r="A278" s="167"/>
      <c r="B278" s="163" t="s">
        <v>8</v>
      </c>
      <c r="C278" s="163" t="s">
        <v>111</v>
      </c>
      <c r="D278" s="163" t="s">
        <v>112</v>
      </c>
      <c r="E278" s="163">
        <v>37</v>
      </c>
      <c r="F278" s="164">
        <v>0</v>
      </c>
      <c r="G278" s="165">
        <v>0</v>
      </c>
      <c r="H278" s="165">
        <v>0</v>
      </c>
      <c r="I278" s="165">
        <v>973.65701999999999</v>
      </c>
      <c r="J278" s="165">
        <v>20.815819999999999</v>
      </c>
      <c r="K278" s="165">
        <v>994.47284000000002</v>
      </c>
      <c r="L278" s="165">
        <v>8065.58914</v>
      </c>
      <c r="M278" s="165">
        <v>8.6800099999999993</v>
      </c>
      <c r="N278" s="165">
        <v>8074.2691500000001</v>
      </c>
      <c r="O278" s="165">
        <v>9068.7419900000004</v>
      </c>
      <c r="P278" s="165">
        <v>14462.741550000001</v>
      </c>
      <c r="Q278" s="165">
        <v>0</v>
      </c>
      <c r="R278" s="166">
        <v>14462.741550000001</v>
      </c>
      <c r="S278" s="7"/>
      <c r="T278" s="7"/>
      <c r="U278" s="7"/>
      <c r="V278" s="7"/>
      <c r="W278" s="7"/>
      <c r="X278" s="7"/>
      <c r="Y278" s="7"/>
      <c r="Z278" s="7"/>
      <c r="AA278" s="7"/>
      <c r="AB278" s="7"/>
    </row>
    <row r="279" spans="1:28" ht="13.5">
      <c r="A279" s="167"/>
      <c r="B279" s="163" t="s">
        <v>9</v>
      </c>
      <c r="C279" s="163" t="s">
        <v>235</v>
      </c>
      <c r="D279" s="163" t="s">
        <v>235</v>
      </c>
      <c r="E279" s="163">
        <v>194</v>
      </c>
      <c r="F279" s="164">
        <v>0</v>
      </c>
      <c r="G279" s="165">
        <v>0</v>
      </c>
      <c r="H279" s="165">
        <v>0</v>
      </c>
      <c r="I279" s="165">
        <v>843.15412000000003</v>
      </c>
      <c r="J279" s="165">
        <v>0.21959000000000001</v>
      </c>
      <c r="K279" s="165">
        <v>843.37370999999996</v>
      </c>
      <c r="L279" s="165">
        <v>638.40683000000001</v>
      </c>
      <c r="M279" s="165">
        <v>0</v>
      </c>
      <c r="N279" s="165">
        <v>638.40683000000001</v>
      </c>
      <c r="O279" s="165">
        <v>1481.78054</v>
      </c>
      <c r="P279" s="165">
        <v>16063.68399</v>
      </c>
      <c r="Q279" s="165">
        <v>0</v>
      </c>
      <c r="R279" s="166">
        <v>16063.68399</v>
      </c>
      <c r="S279" s="7"/>
      <c r="T279" s="7"/>
      <c r="U279" s="7"/>
      <c r="V279" s="7"/>
      <c r="W279" s="7"/>
      <c r="X279" s="7"/>
      <c r="Y279" s="7"/>
      <c r="Z279" s="7"/>
      <c r="AA279" s="7"/>
      <c r="AB279" s="7"/>
    </row>
    <row r="280" spans="1:28" ht="13.5">
      <c r="A280" s="167"/>
      <c r="B280" s="167"/>
      <c r="C280" s="163" t="s">
        <v>236</v>
      </c>
      <c r="D280" s="163" t="s">
        <v>237</v>
      </c>
      <c r="E280" s="163">
        <v>192</v>
      </c>
      <c r="F280" s="164">
        <v>0</v>
      </c>
      <c r="G280" s="165">
        <v>0</v>
      </c>
      <c r="H280" s="165">
        <v>0</v>
      </c>
      <c r="I280" s="165">
        <v>743.23682999999994</v>
      </c>
      <c r="J280" s="165">
        <v>69.541989999999998</v>
      </c>
      <c r="K280" s="165">
        <v>812.77882</v>
      </c>
      <c r="L280" s="165">
        <v>1785.41876</v>
      </c>
      <c r="M280" s="165">
        <v>5.82979</v>
      </c>
      <c r="N280" s="165">
        <v>1791.24855</v>
      </c>
      <c r="O280" s="165">
        <v>2604.0273700000002</v>
      </c>
      <c r="P280" s="165">
        <v>22947.840179999999</v>
      </c>
      <c r="Q280" s="165">
        <v>0</v>
      </c>
      <c r="R280" s="166">
        <v>22947.840179999999</v>
      </c>
      <c r="S280" s="7"/>
      <c r="T280" s="7"/>
      <c r="U280" s="7"/>
      <c r="V280" s="7"/>
      <c r="W280" s="7"/>
      <c r="X280" s="7"/>
      <c r="Y280" s="7"/>
      <c r="Z280" s="7"/>
      <c r="AA280" s="7"/>
      <c r="AB280" s="7"/>
    </row>
    <row r="281" spans="1:28" ht="13.5">
      <c r="A281" s="167"/>
      <c r="B281" s="167"/>
      <c r="C281" s="163" t="s">
        <v>9</v>
      </c>
      <c r="D281" s="163" t="s">
        <v>238</v>
      </c>
      <c r="E281" s="163">
        <v>172</v>
      </c>
      <c r="F281" s="164">
        <v>0</v>
      </c>
      <c r="G281" s="165">
        <v>0</v>
      </c>
      <c r="H281" s="165">
        <v>0</v>
      </c>
      <c r="I281" s="165">
        <v>563.16031999999996</v>
      </c>
      <c r="J281" s="165">
        <v>0.41561999999999999</v>
      </c>
      <c r="K281" s="165">
        <v>563.57593999999995</v>
      </c>
      <c r="L281" s="165">
        <v>1913.3907899999999</v>
      </c>
      <c r="M281" s="165">
        <v>0</v>
      </c>
      <c r="N281" s="165">
        <v>1913.3907899999999</v>
      </c>
      <c r="O281" s="165">
        <v>2476.9667300000001</v>
      </c>
      <c r="P281" s="165">
        <v>12114.126470000001</v>
      </c>
      <c r="Q281" s="165">
        <v>0</v>
      </c>
      <c r="R281" s="166">
        <v>12114.126470000001</v>
      </c>
      <c r="S281" s="7"/>
      <c r="T281" s="7"/>
      <c r="U281" s="7"/>
      <c r="V281" s="7"/>
      <c r="W281" s="7"/>
      <c r="X281" s="7"/>
      <c r="Y281" s="7"/>
      <c r="Z281" s="7"/>
      <c r="AA281" s="7"/>
      <c r="AB281" s="7"/>
    </row>
    <row r="282" spans="1:28" ht="13.5">
      <c r="A282" s="167"/>
      <c r="B282" s="167"/>
      <c r="C282" s="163" t="s">
        <v>239</v>
      </c>
      <c r="D282" s="163" t="s">
        <v>240</v>
      </c>
      <c r="E282" s="163">
        <v>193</v>
      </c>
      <c r="F282" s="164">
        <v>0</v>
      </c>
      <c r="G282" s="165">
        <v>0</v>
      </c>
      <c r="H282" s="165">
        <v>0</v>
      </c>
      <c r="I282" s="165">
        <v>448.99253999999996</v>
      </c>
      <c r="J282" s="165">
        <v>4.4359999999999997E-2</v>
      </c>
      <c r="K282" s="165">
        <v>449.0369</v>
      </c>
      <c r="L282" s="165">
        <v>668.33893999999998</v>
      </c>
      <c r="M282" s="165">
        <v>0</v>
      </c>
      <c r="N282" s="165">
        <v>668.33893999999998</v>
      </c>
      <c r="O282" s="165">
        <v>1117.3758400000002</v>
      </c>
      <c r="P282" s="165">
        <v>21508.154170000002</v>
      </c>
      <c r="Q282" s="165">
        <v>0</v>
      </c>
      <c r="R282" s="166">
        <v>21508.154170000002</v>
      </c>
      <c r="S282" s="7"/>
      <c r="T282" s="7"/>
      <c r="U282" s="7"/>
      <c r="V282" s="7"/>
      <c r="W282" s="7"/>
      <c r="X282" s="7"/>
      <c r="Y282" s="7"/>
      <c r="Z282" s="7"/>
      <c r="AA282" s="7"/>
      <c r="AB282" s="7"/>
    </row>
    <row r="283" spans="1:28" ht="13.5">
      <c r="A283" s="167"/>
      <c r="B283" s="167"/>
      <c r="C283" s="163" t="s">
        <v>241</v>
      </c>
      <c r="D283" s="163" t="s">
        <v>242</v>
      </c>
      <c r="E283" s="163">
        <v>215</v>
      </c>
      <c r="F283" s="164">
        <v>0</v>
      </c>
      <c r="G283" s="165">
        <v>0</v>
      </c>
      <c r="H283" s="165">
        <v>0</v>
      </c>
      <c r="I283" s="165">
        <v>282.70524</v>
      </c>
      <c r="J283" s="165">
        <v>0</v>
      </c>
      <c r="K283" s="165">
        <v>282.70524</v>
      </c>
      <c r="L283" s="165">
        <v>336.74358000000001</v>
      </c>
      <c r="M283" s="165">
        <v>0</v>
      </c>
      <c r="N283" s="165">
        <v>336.74358000000001</v>
      </c>
      <c r="O283" s="165">
        <v>619.44881999999996</v>
      </c>
      <c r="P283" s="165">
        <v>7976.0740099999994</v>
      </c>
      <c r="Q283" s="165">
        <v>0</v>
      </c>
      <c r="R283" s="166">
        <v>7976.0740099999994</v>
      </c>
      <c r="S283" s="7"/>
      <c r="T283" s="7"/>
      <c r="U283" s="7"/>
      <c r="V283" s="7"/>
      <c r="W283" s="7"/>
      <c r="X283" s="7"/>
      <c r="Y283" s="7"/>
      <c r="Z283" s="7"/>
      <c r="AA283" s="7"/>
      <c r="AB283" s="7"/>
    </row>
    <row r="284" spans="1:28" ht="13.5">
      <c r="A284" s="167"/>
      <c r="B284" s="167"/>
      <c r="C284" s="163" t="s">
        <v>243</v>
      </c>
      <c r="D284" s="163" t="s">
        <v>244</v>
      </c>
      <c r="E284" s="163">
        <v>174</v>
      </c>
      <c r="F284" s="164">
        <v>0</v>
      </c>
      <c r="G284" s="165">
        <v>0</v>
      </c>
      <c r="H284" s="165">
        <v>0</v>
      </c>
      <c r="I284" s="165">
        <v>0</v>
      </c>
      <c r="J284" s="165">
        <v>0</v>
      </c>
      <c r="K284" s="165">
        <v>0</v>
      </c>
      <c r="L284" s="165">
        <v>0</v>
      </c>
      <c r="M284" s="165">
        <v>0</v>
      </c>
      <c r="N284" s="165">
        <v>0</v>
      </c>
      <c r="O284" s="165">
        <v>0</v>
      </c>
      <c r="P284" s="165">
        <v>75.436139999999995</v>
      </c>
      <c r="Q284" s="165">
        <v>0</v>
      </c>
      <c r="R284" s="166">
        <v>75.436139999999995</v>
      </c>
      <c r="S284" s="7"/>
      <c r="T284" s="7"/>
      <c r="U284" s="7"/>
      <c r="V284" s="7"/>
      <c r="W284" s="7"/>
      <c r="X284" s="7"/>
      <c r="Y284" s="7"/>
      <c r="Z284" s="7"/>
      <c r="AA284" s="7"/>
      <c r="AB284" s="7"/>
    </row>
    <row r="285" spans="1:28" ht="13.5">
      <c r="A285" s="167"/>
      <c r="B285" s="163" t="s">
        <v>10</v>
      </c>
      <c r="C285" s="163" t="s">
        <v>10</v>
      </c>
      <c r="D285" s="163" t="s">
        <v>10</v>
      </c>
      <c r="E285" s="163">
        <v>65</v>
      </c>
      <c r="F285" s="164">
        <v>0</v>
      </c>
      <c r="G285" s="165">
        <v>0</v>
      </c>
      <c r="H285" s="165">
        <v>0</v>
      </c>
      <c r="I285" s="165">
        <v>677.03128000000004</v>
      </c>
      <c r="J285" s="165">
        <v>0.19155</v>
      </c>
      <c r="K285" s="165">
        <v>677.22282999999993</v>
      </c>
      <c r="L285" s="165">
        <v>5775.1571199999998</v>
      </c>
      <c r="M285" s="165">
        <v>0</v>
      </c>
      <c r="N285" s="165">
        <v>5775.1571199999998</v>
      </c>
      <c r="O285" s="165">
        <v>6452.3799500000005</v>
      </c>
      <c r="P285" s="165">
        <v>28201.989940000003</v>
      </c>
      <c r="Q285" s="165">
        <v>0</v>
      </c>
      <c r="R285" s="166">
        <v>28201.989940000003</v>
      </c>
      <c r="S285" s="7"/>
      <c r="T285" s="7"/>
      <c r="U285" s="7"/>
      <c r="V285" s="7"/>
      <c r="W285" s="7"/>
      <c r="X285" s="7"/>
      <c r="Y285" s="7"/>
      <c r="Z285" s="7"/>
      <c r="AA285" s="7"/>
      <c r="AB285" s="7"/>
    </row>
    <row r="286" spans="1:28" ht="13.5">
      <c r="A286" s="167"/>
      <c r="B286" s="167"/>
      <c r="C286" s="163" t="s">
        <v>245</v>
      </c>
      <c r="D286" s="163" t="s">
        <v>246</v>
      </c>
      <c r="E286" s="163">
        <v>3</v>
      </c>
      <c r="F286" s="164">
        <v>0</v>
      </c>
      <c r="G286" s="165">
        <v>0</v>
      </c>
      <c r="H286" s="165">
        <v>0</v>
      </c>
      <c r="I286" s="165">
        <v>2213.73407</v>
      </c>
      <c r="J286" s="165">
        <v>83.101199999999992</v>
      </c>
      <c r="K286" s="165">
        <v>2296.83527</v>
      </c>
      <c r="L286" s="165">
        <v>5362.5598499999996</v>
      </c>
      <c r="M286" s="165">
        <v>27.128919999999997</v>
      </c>
      <c r="N286" s="165">
        <v>5389.6887699999997</v>
      </c>
      <c r="O286" s="165">
        <v>7686.5240400000002</v>
      </c>
      <c r="P286" s="165">
        <v>34905.963759999999</v>
      </c>
      <c r="Q286" s="165">
        <v>0</v>
      </c>
      <c r="R286" s="166">
        <v>34905.963759999999</v>
      </c>
      <c r="S286" s="7"/>
      <c r="T286" s="7"/>
      <c r="U286" s="7"/>
      <c r="V286" s="7"/>
      <c r="W286" s="7"/>
      <c r="X286" s="7"/>
      <c r="Y286" s="7"/>
      <c r="Z286" s="7"/>
      <c r="AA286" s="7"/>
      <c r="AB286" s="7"/>
    </row>
    <row r="287" spans="1:28" ht="13.5">
      <c r="A287" s="167"/>
      <c r="B287" s="163" t="s">
        <v>113</v>
      </c>
      <c r="C287" s="163" t="s">
        <v>113</v>
      </c>
      <c r="D287" s="163" t="s">
        <v>113</v>
      </c>
      <c r="E287" s="163">
        <v>13</v>
      </c>
      <c r="F287" s="164">
        <v>0</v>
      </c>
      <c r="G287" s="165">
        <v>0</v>
      </c>
      <c r="H287" s="165">
        <v>0</v>
      </c>
      <c r="I287" s="165">
        <v>2293.2720600000002</v>
      </c>
      <c r="J287" s="165">
        <v>21.777950000000001</v>
      </c>
      <c r="K287" s="165">
        <v>2315.0500099999999</v>
      </c>
      <c r="L287" s="165">
        <v>6376.3483799999995</v>
      </c>
      <c r="M287" s="165">
        <v>0</v>
      </c>
      <c r="N287" s="165">
        <v>6376.3483799999995</v>
      </c>
      <c r="O287" s="165">
        <v>8691.3983900000003</v>
      </c>
      <c r="P287" s="165">
        <v>33265.133849999998</v>
      </c>
      <c r="Q287" s="165">
        <v>0</v>
      </c>
      <c r="R287" s="166">
        <v>33265.133849999998</v>
      </c>
      <c r="S287" s="7"/>
      <c r="T287" s="7"/>
      <c r="U287" s="7"/>
      <c r="V287" s="7"/>
      <c r="W287" s="7"/>
      <c r="X287" s="7"/>
      <c r="Y287" s="7"/>
      <c r="Z287" s="7"/>
      <c r="AA287" s="7"/>
      <c r="AB287" s="7"/>
    </row>
    <row r="288" spans="1:28" ht="13.5">
      <c r="A288" s="167"/>
      <c r="B288" s="167"/>
      <c r="C288" s="163" t="s">
        <v>114</v>
      </c>
      <c r="D288" s="163" t="s">
        <v>115</v>
      </c>
      <c r="E288" s="163">
        <v>56</v>
      </c>
      <c r="F288" s="164">
        <v>0</v>
      </c>
      <c r="G288" s="165">
        <v>0</v>
      </c>
      <c r="H288" s="165">
        <v>0</v>
      </c>
      <c r="I288" s="165">
        <v>1264.9450200000001</v>
      </c>
      <c r="J288" s="165">
        <v>0.81533</v>
      </c>
      <c r="K288" s="165">
        <v>1265.76035</v>
      </c>
      <c r="L288" s="165">
        <v>649.51715999999999</v>
      </c>
      <c r="M288" s="165">
        <v>0</v>
      </c>
      <c r="N288" s="165">
        <v>649.51715999999999</v>
      </c>
      <c r="O288" s="165">
        <v>1915.2775100000001</v>
      </c>
      <c r="P288" s="165">
        <v>35374.123799999994</v>
      </c>
      <c r="Q288" s="165">
        <v>0</v>
      </c>
      <c r="R288" s="166">
        <v>35374.123799999994</v>
      </c>
      <c r="S288" s="7"/>
      <c r="T288" s="7"/>
      <c r="U288" s="7"/>
      <c r="V288" s="7"/>
      <c r="W288" s="7"/>
      <c r="X288" s="7"/>
      <c r="Y288" s="7"/>
      <c r="Z288" s="7"/>
      <c r="AA288" s="7"/>
      <c r="AB288" s="7"/>
    </row>
    <row r="289" spans="1:28" ht="13.5">
      <c r="A289" s="167"/>
      <c r="B289" s="167"/>
      <c r="C289" s="163" t="s">
        <v>247</v>
      </c>
      <c r="D289" s="163" t="s">
        <v>248</v>
      </c>
      <c r="E289" s="163">
        <v>218</v>
      </c>
      <c r="F289" s="164">
        <v>0</v>
      </c>
      <c r="G289" s="165">
        <v>0</v>
      </c>
      <c r="H289" s="165">
        <v>0</v>
      </c>
      <c r="I289" s="165">
        <v>347.24796999999995</v>
      </c>
      <c r="J289" s="165">
        <v>3.7079999999999995E-2</v>
      </c>
      <c r="K289" s="165">
        <v>347.28505000000001</v>
      </c>
      <c r="L289" s="165">
        <v>774.43676000000005</v>
      </c>
      <c r="M289" s="165">
        <v>0</v>
      </c>
      <c r="N289" s="165">
        <v>774.43676000000005</v>
      </c>
      <c r="O289" s="165">
        <v>1121.72181</v>
      </c>
      <c r="P289" s="165">
        <v>17274.555359999998</v>
      </c>
      <c r="Q289" s="165">
        <v>0</v>
      </c>
      <c r="R289" s="166">
        <v>17274.555359999998</v>
      </c>
      <c r="S289" s="7"/>
      <c r="T289" s="7"/>
      <c r="U289" s="7"/>
      <c r="V289" s="7"/>
      <c r="W289" s="7"/>
      <c r="X289" s="7"/>
      <c r="Y289" s="7"/>
      <c r="Z289" s="7"/>
      <c r="AA289" s="7"/>
      <c r="AB289" s="7"/>
    </row>
    <row r="290" spans="1:28" ht="13.5">
      <c r="A290" s="167"/>
      <c r="B290" s="163" t="s">
        <v>12</v>
      </c>
      <c r="C290" s="163" t="s">
        <v>12</v>
      </c>
      <c r="D290" s="163" t="s">
        <v>12</v>
      </c>
      <c r="E290" s="163">
        <v>198</v>
      </c>
      <c r="F290" s="164">
        <v>0</v>
      </c>
      <c r="G290" s="165">
        <v>0</v>
      </c>
      <c r="H290" s="165">
        <v>0</v>
      </c>
      <c r="I290" s="165">
        <v>531.26553999999999</v>
      </c>
      <c r="J290" s="165">
        <v>84.608869999999996</v>
      </c>
      <c r="K290" s="165">
        <v>615.87441000000001</v>
      </c>
      <c r="L290" s="165">
        <v>4915.4967100000003</v>
      </c>
      <c r="M290" s="165">
        <v>119.55167</v>
      </c>
      <c r="N290" s="165">
        <v>5035.0483800000002</v>
      </c>
      <c r="O290" s="165">
        <v>5650.9227899999996</v>
      </c>
      <c r="P290" s="165">
        <v>14909.163980000001</v>
      </c>
      <c r="Q290" s="165">
        <v>0</v>
      </c>
      <c r="R290" s="166">
        <v>14909.163980000001</v>
      </c>
      <c r="S290" s="7"/>
      <c r="T290" s="7"/>
      <c r="U290" s="7"/>
      <c r="V290" s="7"/>
      <c r="W290" s="7"/>
      <c r="X290" s="7"/>
      <c r="Y290" s="7"/>
      <c r="Z290" s="7"/>
      <c r="AA290" s="7"/>
      <c r="AB290" s="7"/>
    </row>
    <row r="291" spans="1:28" ht="13.5">
      <c r="A291" s="167"/>
      <c r="B291" s="163" t="s">
        <v>120</v>
      </c>
      <c r="C291" s="163" t="s">
        <v>121</v>
      </c>
      <c r="D291" s="163" t="s">
        <v>121</v>
      </c>
      <c r="E291" s="163">
        <v>6</v>
      </c>
      <c r="F291" s="164">
        <v>0</v>
      </c>
      <c r="G291" s="165">
        <v>0</v>
      </c>
      <c r="H291" s="165">
        <v>0</v>
      </c>
      <c r="I291" s="165">
        <v>1809.2521000000002</v>
      </c>
      <c r="J291" s="165">
        <v>6.0819099999999997</v>
      </c>
      <c r="K291" s="165">
        <v>1815.33401</v>
      </c>
      <c r="L291" s="165">
        <v>2919.4393</v>
      </c>
      <c r="M291" s="165">
        <v>0</v>
      </c>
      <c r="N291" s="165">
        <v>2919.4393</v>
      </c>
      <c r="O291" s="165">
        <v>4734.7733099999996</v>
      </c>
      <c r="P291" s="165">
        <v>13610.8552</v>
      </c>
      <c r="Q291" s="165">
        <v>0</v>
      </c>
      <c r="R291" s="166">
        <v>13610.8552</v>
      </c>
      <c r="S291" s="7"/>
      <c r="T291" s="7"/>
      <c r="U291" s="7"/>
      <c r="V291" s="7"/>
      <c r="W291" s="7"/>
      <c r="X291" s="7"/>
      <c r="Y291" s="7"/>
      <c r="Z291" s="7"/>
      <c r="AA291" s="7"/>
      <c r="AB291" s="7"/>
    </row>
    <row r="292" spans="1:28" ht="13.5">
      <c r="A292" s="167"/>
      <c r="B292" s="167"/>
      <c r="C292" s="167"/>
      <c r="D292" s="163" t="s">
        <v>249</v>
      </c>
      <c r="E292" s="163">
        <v>4</v>
      </c>
      <c r="F292" s="164">
        <v>0</v>
      </c>
      <c r="G292" s="165">
        <v>0</v>
      </c>
      <c r="H292" s="165">
        <v>0</v>
      </c>
      <c r="I292" s="165">
        <v>3914.74946</v>
      </c>
      <c r="J292" s="165">
        <v>51.184269999999998</v>
      </c>
      <c r="K292" s="165">
        <v>3965.9337300000002</v>
      </c>
      <c r="L292" s="165">
        <v>2606.6487000000002</v>
      </c>
      <c r="M292" s="165">
        <v>0</v>
      </c>
      <c r="N292" s="165">
        <v>2606.6487000000002</v>
      </c>
      <c r="O292" s="165">
        <v>6572.5824299999995</v>
      </c>
      <c r="P292" s="165">
        <v>20977.302600000003</v>
      </c>
      <c r="Q292" s="165">
        <v>0</v>
      </c>
      <c r="R292" s="166">
        <v>20977.302600000003</v>
      </c>
      <c r="S292" s="7"/>
      <c r="T292" s="7"/>
      <c r="U292" s="7"/>
      <c r="V292" s="7"/>
      <c r="W292" s="7"/>
      <c r="X292" s="7"/>
      <c r="Y292" s="7"/>
      <c r="Z292" s="7"/>
      <c r="AA292" s="7"/>
      <c r="AB292" s="7"/>
    </row>
    <row r="293" spans="1:28" ht="13.5">
      <c r="A293" s="167"/>
      <c r="B293" s="167"/>
      <c r="C293" s="167"/>
      <c r="D293" s="163" t="s">
        <v>250</v>
      </c>
      <c r="E293" s="163">
        <v>212</v>
      </c>
      <c r="F293" s="164">
        <v>0</v>
      </c>
      <c r="G293" s="165">
        <v>0</v>
      </c>
      <c r="H293" s="165">
        <v>0</v>
      </c>
      <c r="I293" s="165">
        <v>758.48043000000007</v>
      </c>
      <c r="J293" s="165">
        <v>0.29881999999999997</v>
      </c>
      <c r="K293" s="165">
        <v>758.77925000000005</v>
      </c>
      <c r="L293" s="165">
        <v>246.80982999999998</v>
      </c>
      <c r="M293" s="165">
        <v>0</v>
      </c>
      <c r="N293" s="165">
        <v>246.80982999999998</v>
      </c>
      <c r="O293" s="165">
        <v>1005.58908</v>
      </c>
      <c r="P293" s="165">
        <v>12991.925710000001</v>
      </c>
      <c r="Q293" s="165">
        <v>0</v>
      </c>
      <c r="R293" s="166">
        <v>12991.925710000001</v>
      </c>
      <c r="S293" s="7"/>
      <c r="T293" s="7"/>
      <c r="U293" s="7"/>
      <c r="V293" s="7"/>
      <c r="W293" s="7"/>
      <c r="X293" s="7"/>
      <c r="Y293" s="7"/>
      <c r="Z293" s="7"/>
      <c r="AA293" s="7"/>
      <c r="AB293" s="7"/>
    </row>
    <row r="294" spans="1:28" ht="13.5">
      <c r="A294" s="167"/>
      <c r="B294" s="167"/>
      <c r="C294" s="163" t="s">
        <v>251</v>
      </c>
      <c r="D294" s="163" t="s">
        <v>251</v>
      </c>
      <c r="E294" s="163">
        <v>68</v>
      </c>
      <c r="F294" s="164">
        <v>0</v>
      </c>
      <c r="G294" s="165">
        <v>0</v>
      </c>
      <c r="H294" s="165">
        <v>0</v>
      </c>
      <c r="I294" s="165">
        <v>1874.4076599999999</v>
      </c>
      <c r="J294" s="165">
        <v>7.9954300000000007</v>
      </c>
      <c r="K294" s="165">
        <v>1882.40309</v>
      </c>
      <c r="L294" s="165">
        <v>2534.29178</v>
      </c>
      <c r="M294" s="165">
        <v>0</v>
      </c>
      <c r="N294" s="165">
        <v>2534.29178</v>
      </c>
      <c r="O294" s="165">
        <v>4416.6948700000003</v>
      </c>
      <c r="P294" s="165">
        <v>14614.82224</v>
      </c>
      <c r="Q294" s="165">
        <v>0</v>
      </c>
      <c r="R294" s="166">
        <v>14614.82224</v>
      </c>
      <c r="S294" s="7"/>
      <c r="T294" s="7"/>
      <c r="U294" s="7"/>
      <c r="V294" s="7"/>
      <c r="W294" s="7"/>
      <c r="X294" s="7"/>
      <c r="Y294" s="7"/>
      <c r="Z294" s="7"/>
      <c r="AA294" s="7"/>
      <c r="AB294" s="7"/>
    </row>
    <row r="295" spans="1:28" ht="13.5">
      <c r="A295" s="167"/>
      <c r="B295" s="167"/>
      <c r="C295" s="163" t="s">
        <v>252</v>
      </c>
      <c r="D295" s="163" t="s">
        <v>252</v>
      </c>
      <c r="E295" s="163">
        <v>220</v>
      </c>
      <c r="F295" s="164">
        <v>0</v>
      </c>
      <c r="G295" s="165">
        <v>0</v>
      </c>
      <c r="H295" s="165">
        <v>0</v>
      </c>
      <c r="I295" s="165">
        <v>523.86740999999995</v>
      </c>
      <c r="J295" s="165">
        <v>0.65476000000000001</v>
      </c>
      <c r="K295" s="165">
        <v>524.52217000000007</v>
      </c>
      <c r="L295" s="165">
        <v>1333.3911599999999</v>
      </c>
      <c r="M295" s="165">
        <v>6.9494300000000004</v>
      </c>
      <c r="N295" s="165">
        <v>1340.34059</v>
      </c>
      <c r="O295" s="165">
        <v>1864.86276</v>
      </c>
      <c r="P295" s="165">
        <v>11005.88841</v>
      </c>
      <c r="Q295" s="165">
        <v>9.3649100000000001</v>
      </c>
      <c r="R295" s="166">
        <v>11015.25332</v>
      </c>
      <c r="S295" s="7"/>
      <c r="T295" s="7"/>
      <c r="U295" s="7"/>
      <c r="V295" s="7"/>
      <c r="W295" s="7"/>
      <c r="X295" s="7"/>
      <c r="Y295" s="7"/>
      <c r="Z295" s="7"/>
      <c r="AA295" s="7"/>
      <c r="AB295" s="7"/>
    </row>
    <row r="296" spans="1:28" ht="13.5">
      <c r="A296" s="167"/>
      <c r="B296" s="167"/>
      <c r="C296" s="163" t="s">
        <v>122</v>
      </c>
      <c r="D296" s="163" t="s">
        <v>253</v>
      </c>
      <c r="E296" s="163">
        <v>55</v>
      </c>
      <c r="F296" s="164">
        <v>0</v>
      </c>
      <c r="G296" s="165">
        <v>0</v>
      </c>
      <c r="H296" s="165">
        <v>0</v>
      </c>
      <c r="I296" s="165">
        <v>1298.2410400000001</v>
      </c>
      <c r="J296" s="165">
        <v>2.3033999999999999</v>
      </c>
      <c r="K296" s="165">
        <v>1300.5444399999999</v>
      </c>
      <c r="L296" s="165">
        <v>3447.9592000000002</v>
      </c>
      <c r="M296" s="165">
        <v>0</v>
      </c>
      <c r="N296" s="165">
        <v>3447.9592000000002</v>
      </c>
      <c r="O296" s="165">
        <v>4748.5036399999999</v>
      </c>
      <c r="P296" s="165">
        <v>17889.0939</v>
      </c>
      <c r="Q296" s="165">
        <v>0</v>
      </c>
      <c r="R296" s="166">
        <v>17889.0939</v>
      </c>
      <c r="S296" s="7"/>
      <c r="T296" s="7"/>
      <c r="U296" s="7"/>
      <c r="V296" s="7"/>
      <c r="W296" s="7"/>
      <c r="X296" s="7"/>
      <c r="Y296" s="7"/>
      <c r="Z296" s="7"/>
      <c r="AA296" s="7"/>
      <c r="AB296" s="7"/>
    </row>
    <row r="297" spans="1:28" ht="13.5">
      <c r="A297" s="167"/>
      <c r="B297" s="167"/>
      <c r="C297" s="167"/>
      <c r="D297" s="163" t="s">
        <v>122</v>
      </c>
      <c r="E297" s="163">
        <v>1</v>
      </c>
      <c r="F297" s="164">
        <v>0</v>
      </c>
      <c r="G297" s="165">
        <v>0</v>
      </c>
      <c r="H297" s="165">
        <v>0</v>
      </c>
      <c r="I297" s="165">
        <v>4328.2757499999998</v>
      </c>
      <c r="J297" s="165">
        <v>127.17214</v>
      </c>
      <c r="K297" s="165">
        <v>4455.4478899999995</v>
      </c>
      <c r="L297" s="165">
        <v>18256.072079999998</v>
      </c>
      <c r="M297" s="165">
        <v>47.308330000000005</v>
      </c>
      <c r="N297" s="165">
        <v>18303.380410000002</v>
      </c>
      <c r="O297" s="165">
        <v>22758.828300000001</v>
      </c>
      <c r="P297" s="165">
        <v>22491.860270000001</v>
      </c>
      <c r="Q297" s="165">
        <v>6.3515699999999997</v>
      </c>
      <c r="R297" s="166">
        <v>22498.21184</v>
      </c>
      <c r="S297" s="7"/>
      <c r="T297" s="7"/>
      <c r="U297" s="7"/>
      <c r="V297" s="7"/>
      <c r="W297" s="7"/>
      <c r="X297" s="7"/>
      <c r="Y297" s="7"/>
      <c r="Z297" s="7"/>
      <c r="AA297" s="7"/>
      <c r="AB297" s="7"/>
    </row>
    <row r="298" spans="1:28" ht="13.5">
      <c r="A298" s="167"/>
      <c r="B298" s="167"/>
      <c r="C298" s="167"/>
      <c r="D298" s="167"/>
      <c r="E298" s="168">
        <v>11</v>
      </c>
      <c r="F298" s="169">
        <v>0</v>
      </c>
      <c r="G298" s="121">
        <v>0</v>
      </c>
      <c r="H298" s="121">
        <v>0</v>
      </c>
      <c r="I298" s="121">
        <v>3831.58788</v>
      </c>
      <c r="J298" s="121">
        <v>134.56115</v>
      </c>
      <c r="K298" s="121">
        <v>3966.1490299999996</v>
      </c>
      <c r="L298" s="121">
        <v>24693.158429999999</v>
      </c>
      <c r="M298" s="121">
        <v>78.643990000000002</v>
      </c>
      <c r="N298" s="121">
        <v>24771.80242</v>
      </c>
      <c r="O298" s="121">
        <v>28737.95145</v>
      </c>
      <c r="P298" s="121">
        <v>30972.934160000001</v>
      </c>
      <c r="Q298" s="121">
        <v>0</v>
      </c>
      <c r="R298" s="170">
        <v>30972.934160000001</v>
      </c>
      <c r="S298" s="7"/>
      <c r="T298" s="7"/>
      <c r="U298" s="7"/>
      <c r="V298" s="7"/>
      <c r="W298" s="7"/>
      <c r="X298" s="7"/>
      <c r="Y298" s="7"/>
      <c r="Z298" s="7"/>
      <c r="AA298" s="7"/>
      <c r="AB298" s="7"/>
    </row>
    <row r="299" spans="1:28" ht="13.5">
      <c r="A299" s="167"/>
      <c r="B299" s="167"/>
      <c r="C299" s="163" t="s">
        <v>254</v>
      </c>
      <c r="D299" s="163" t="s">
        <v>254</v>
      </c>
      <c r="E299" s="163">
        <v>26</v>
      </c>
      <c r="F299" s="164">
        <v>0</v>
      </c>
      <c r="G299" s="165">
        <v>0</v>
      </c>
      <c r="H299" s="165">
        <v>0</v>
      </c>
      <c r="I299" s="165">
        <v>2743.76604</v>
      </c>
      <c r="J299" s="165">
        <v>13.820379999999998</v>
      </c>
      <c r="K299" s="165">
        <v>2757.5864200000001</v>
      </c>
      <c r="L299" s="165">
        <v>7932.7095300000001</v>
      </c>
      <c r="M299" s="165">
        <v>0</v>
      </c>
      <c r="N299" s="165">
        <v>7932.7095300000001</v>
      </c>
      <c r="O299" s="165">
        <v>10690.29595</v>
      </c>
      <c r="P299" s="165">
        <v>16569.409830000001</v>
      </c>
      <c r="Q299" s="165">
        <v>0</v>
      </c>
      <c r="R299" s="166">
        <v>16569.409830000001</v>
      </c>
      <c r="S299" s="7"/>
      <c r="T299" s="7"/>
      <c r="U299" s="7"/>
      <c r="V299" s="7"/>
      <c r="W299" s="7"/>
      <c r="X299" s="7"/>
      <c r="Y299" s="7"/>
      <c r="Z299" s="7"/>
      <c r="AA299" s="7"/>
      <c r="AB299" s="7"/>
    </row>
    <row r="300" spans="1:28" ht="13.5">
      <c r="A300" s="167"/>
      <c r="B300" s="167"/>
      <c r="C300" s="163" t="s">
        <v>255</v>
      </c>
      <c r="D300" s="163" t="s">
        <v>256</v>
      </c>
      <c r="E300" s="163">
        <v>66</v>
      </c>
      <c r="F300" s="164">
        <v>0</v>
      </c>
      <c r="G300" s="165">
        <v>0</v>
      </c>
      <c r="H300" s="165">
        <v>0</v>
      </c>
      <c r="I300" s="165">
        <v>3031.8477900000003</v>
      </c>
      <c r="J300" s="165">
        <v>0.44906000000000001</v>
      </c>
      <c r="K300" s="165">
        <v>3032.2968500000002</v>
      </c>
      <c r="L300" s="165">
        <v>729.03471000000002</v>
      </c>
      <c r="M300" s="165">
        <v>0</v>
      </c>
      <c r="N300" s="165">
        <v>729.03471000000002</v>
      </c>
      <c r="O300" s="165">
        <v>3761.3315600000001</v>
      </c>
      <c r="P300" s="165">
        <v>25187.178949999998</v>
      </c>
      <c r="Q300" s="165">
        <v>0</v>
      </c>
      <c r="R300" s="166">
        <v>25187.178949999998</v>
      </c>
      <c r="S300" s="7"/>
      <c r="T300" s="7"/>
      <c r="U300" s="7"/>
      <c r="V300" s="7"/>
      <c r="W300" s="7"/>
      <c r="X300" s="7"/>
      <c r="Y300" s="7"/>
      <c r="Z300" s="7"/>
      <c r="AA300" s="7"/>
      <c r="AB300" s="7"/>
    </row>
    <row r="301" spans="1:28" ht="13.5">
      <c r="A301" s="167"/>
      <c r="B301" s="167"/>
      <c r="C301" s="167"/>
      <c r="D301" s="163" t="s">
        <v>255</v>
      </c>
      <c r="E301" s="163">
        <v>5</v>
      </c>
      <c r="F301" s="164">
        <v>0</v>
      </c>
      <c r="G301" s="165">
        <v>0</v>
      </c>
      <c r="H301" s="165">
        <v>0</v>
      </c>
      <c r="I301" s="165">
        <v>2064.8859400000001</v>
      </c>
      <c r="J301" s="165">
        <v>18.063080000000003</v>
      </c>
      <c r="K301" s="165">
        <v>2082.94902</v>
      </c>
      <c r="L301" s="165">
        <v>1782.93219</v>
      </c>
      <c r="M301" s="165">
        <v>38.438420000000001</v>
      </c>
      <c r="N301" s="165">
        <v>1821.3706100000002</v>
      </c>
      <c r="O301" s="165">
        <v>3904.31963</v>
      </c>
      <c r="P301" s="165">
        <v>24121.04609</v>
      </c>
      <c r="Q301" s="165">
        <v>0</v>
      </c>
      <c r="R301" s="166">
        <v>24121.04609</v>
      </c>
      <c r="S301" s="7"/>
      <c r="T301" s="7"/>
      <c r="U301" s="7"/>
      <c r="V301" s="7"/>
      <c r="W301" s="7"/>
      <c r="X301" s="7"/>
      <c r="Y301" s="7"/>
      <c r="Z301" s="7"/>
      <c r="AA301" s="7"/>
      <c r="AB301" s="7"/>
    </row>
    <row r="302" spans="1:28" ht="13.5">
      <c r="A302" s="167"/>
      <c r="B302" s="167"/>
      <c r="C302" s="163" t="s">
        <v>257</v>
      </c>
      <c r="D302" s="163" t="s">
        <v>257</v>
      </c>
      <c r="E302" s="163">
        <v>14</v>
      </c>
      <c r="F302" s="164">
        <v>0</v>
      </c>
      <c r="G302" s="165">
        <v>0</v>
      </c>
      <c r="H302" s="165">
        <v>0</v>
      </c>
      <c r="I302" s="165">
        <v>1508.63959</v>
      </c>
      <c r="J302" s="165">
        <v>1.0036</v>
      </c>
      <c r="K302" s="165">
        <v>1509.64319</v>
      </c>
      <c r="L302" s="165">
        <v>4533.5625899999995</v>
      </c>
      <c r="M302" s="165">
        <v>0</v>
      </c>
      <c r="N302" s="165">
        <v>4533.5625899999995</v>
      </c>
      <c r="O302" s="165">
        <v>6043.2057800000002</v>
      </c>
      <c r="P302" s="165">
        <v>21857.882000000001</v>
      </c>
      <c r="Q302" s="165">
        <v>0</v>
      </c>
      <c r="R302" s="166">
        <v>21857.882000000001</v>
      </c>
      <c r="S302" s="7"/>
      <c r="T302" s="7"/>
      <c r="U302" s="7"/>
      <c r="V302" s="7"/>
      <c r="W302" s="7"/>
      <c r="X302" s="7"/>
      <c r="Y302" s="7"/>
      <c r="Z302" s="7"/>
      <c r="AA302" s="7"/>
      <c r="AB302" s="7"/>
    </row>
    <row r="303" spans="1:28" ht="13.5">
      <c r="A303" s="167"/>
      <c r="B303" s="167"/>
      <c r="C303" s="163" t="s">
        <v>258</v>
      </c>
      <c r="D303" s="163" t="s">
        <v>259</v>
      </c>
      <c r="E303" s="163">
        <v>27</v>
      </c>
      <c r="F303" s="164">
        <v>0</v>
      </c>
      <c r="G303" s="165">
        <v>0</v>
      </c>
      <c r="H303" s="165">
        <v>0</v>
      </c>
      <c r="I303" s="165">
        <v>838.85895999999991</v>
      </c>
      <c r="J303" s="165">
        <v>1.5197700000000001</v>
      </c>
      <c r="K303" s="165">
        <v>840.37873000000002</v>
      </c>
      <c r="L303" s="165">
        <v>5378.1500999999998</v>
      </c>
      <c r="M303" s="165">
        <v>120.14317999999999</v>
      </c>
      <c r="N303" s="165">
        <v>5498.2932799999999</v>
      </c>
      <c r="O303" s="165">
        <v>6338.6720100000002</v>
      </c>
      <c r="P303" s="165">
        <v>13310.889789999999</v>
      </c>
      <c r="Q303" s="165">
        <v>0</v>
      </c>
      <c r="R303" s="166">
        <v>13310.889789999999</v>
      </c>
      <c r="S303" s="7"/>
      <c r="T303" s="7"/>
      <c r="U303" s="7"/>
      <c r="V303" s="7"/>
      <c r="W303" s="7"/>
      <c r="X303" s="7"/>
      <c r="Y303" s="7"/>
      <c r="Z303" s="7"/>
      <c r="AA303" s="7"/>
      <c r="AB303" s="7"/>
    </row>
    <row r="304" spans="1:28" ht="13.5">
      <c r="A304" s="167"/>
      <c r="B304" s="163" t="s">
        <v>14</v>
      </c>
      <c r="C304" s="163" t="s">
        <v>124</v>
      </c>
      <c r="D304" s="163" t="s">
        <v>260</v>
      </c>
      <c r="E304" s="163">
        <v>213</v>
      </c>
      <c r="F304" s="164">
        <v>0</v>
      </c>
      <c r="G304" s="165">
        <v>0</v>
      </c>
      <c r="H304" s="165">
        <v>0</v>
      </c>
      <c r="I304" s="165">
        <v>698.60606999999993</v>
      </c>
      <c r="J304" s="165">
        <v>6.5505900000000006</v>
      </c>
      <c r="K304" s="165">
        <v>705.15665999999999</v>
      </c>
      <c r="L304" s="165">
        <v>2355.0543299999999</v>
      </c>
      <c r="M304" s="165">
        <v>0</v>
      </c>
      <c r="N304" s="165">
        <v>2355.0543299999999</v>
      </c>
      <c r="O304" s="165">
        <v>3060.21099</v>
      </c>
      <c r="P304" s="165">
        <v>12088.933580000001</v>
      </c>
      <c r="Q304" s="165">
        <v>0</v>
      </c>
      <c r="R304" s="166">
        <v>12088.933580000001</v>
      </c>
      <c r="S304" s="7"/>
      <c r="T304" s="7"/>
      <c r="U304" s="7"/>
      <c r="V304" s="7"/>
      <c r="W304" s="7"/>
      <c r="X304" s="7"/>
      <c r="Y304" s="7"/>
      <c r="Z304" s="7"/>
      <c r="AA304" s="7"/>
      <c r="AB304" s="7"/>
    </row>
    <row r="305" spans="1:28" ht="13.5">
      <c r="A305" s="167"/>
      <c r="B305" s="167"/>
      <c r="C305" s="163" t="s">
        <v>126</v>
      </c>
      <c r="D305" s="163" t="s">
        <v>126</v>
      </c>
      <c r="E305" s="163">
        <v>71</v>
      </c>
      <c r="F305" s="164">
        <v>0</v>
      </c>
      <c r="G305" s="165">
        <v>0</v>
      </c>
      <c r="H305" s="165">
        <v>0</v>
      </c>
      <c r="I305" s="165">
        <v>3888.0466800000004</v>
      </c>
      <c r="J305" s="165">
        <v>115.24794</v>
      </c>
      <c r="K305" s="165">
        <v>4003.2946200000001</v>
      </c>
      <c r="L305" s="165">
        <v>11859.55999</v>
      </c>
      <c r="M305" s="165">
        <v>39.882629999999999</v>
      </c>
      <c r="N305" s="165">
        <v>11899.44262</v>
      </c>
      <c r="O305" s="165">
        <v>15902.73724</v>
      </c>
      <c r="P305" s="165">
        <v>16322.28111</v>
      </c>
      <c r="Q305" s="165">
        <v>0</v>
      </c>
      <c r="R305" s="166">
        <v>16322.28111</v>
      </c>
      <c r="S305" s="7"/>
      <c r="T305" s="7"/>
      <c r="U305" s="7"/>
      <c r="V305" s="7"/>
      <c r="W305" s="7"/>
      <c r="X305" s="7"/>
      <c r="Y305" s="7"/>
      <c r="Z305" s="7"/>
      <c r="AA305" s="7"/>
      <c r="AB305" s="7"/>
    </row>
    <row r="306" spans="1:28" ht="13.5">
      <c r="A306" s="167"/>
      <c r="B306" s="167"/>
      <c r="C306" s="163" t="s">
        <v>261</v>
      </c>
      <c r="D306" s="163" t="s">
        <v>261</v>
      </c>
      <c r="E306" s="163">
        <v>219</v>
      </c>
      <c r="F306" s="164">
        <v>0</v>
      </c>
      <c r="G306" s="165">
        <v>0</v>
      </c>
      <c r="H306" s="165">
        <v>0</v>
      </c>
      <c r="I306" s="165">
        <v>203.5069</v>
      </c>
      <c r="J306" s="165">
        <v>0</v>
      </c>
      <c r="K306" s="165">
        <v>203.5069</v>
      </c>
      <c r="L306" s="165">
        <v>510.54300000000001</v>
      </c>
      <c r="M306" s="165">
        <v>0</v>
      </c>
      <c r="N306" s="165">
        <v>510.54300000000001</v>
      </c>
      <c r="O306" s="165">
        <v>714.04989999999998</v>
      </c>
      <c r="P306" s="165">
        <v>18791.78786</v>
      </c>
      <c r="Q306" s="165">
        <v>0</v>
      </c>
      <c r="R306" s="166">
        <v>18791.78786</v>
      </c>
      <c r="S306" s="7"/>
      <c r="T306" s="7"/>
      <c r="U306" s="7"/>
      <c r="V306" s="7"/>
      <c r="W306" s="7"/>
      <c r="X306" s="7"/>
      <c r="Y306" s="7"/>
      <c r="Z306" s="7"/>
      <c r="AA306" s="7"/>
      <c r="AB306" s="7"/>
    </row>
    <row r="307" spans="1:28" ht="13.5">
      <c r="A307" s="167"/>
      <c r="B307" s="167"/>
      <c r="C307" s="163" t="s">
        <v>202</v>
      </c>
      <c r="D307" s="163" t="s">
        <v>203</v>
      </c>
      <c r="E307" s="163">
        <v>72</v>
      </c>
      <c r="F307" s="164">
        <v>0</v>
      </c>
      <c r="G307" s="165">
        <v>0</v>
      </c>
      <c r="H307" s="165">
        <v>0</v>
      </c>
      <c r="I307" s="165">
        <v>5375.2894699999997</v>
      </c>
      <c r="J307" s="165">
        <v>68.553970000000007</v>
      </c>
      <c r="K307" s="165">
        <v>5443.8434400000006</v>
      </c>
      <c r="L307" s="165">
        <v>20580.21312</v>
      </c>
      <c r="M307" s="165">
        <v>56.897629999999999</v>
      </c>
      <c r="N307" s="165">
        <v>20637.11075</v>
      </c>
      <c r="O307" s="165">
        <v>26080.95419</v>
      </c>
      <c r="P307" s="165">
        <v>40306.185460000001</v>
      </c>
      <c r="Q307" s="165">
        <v>0</v>
      </c>
      <c r="R307" s="166">
        <v>40306.185460000001</v>
      </c>
      <c r="S307" s="7"/>
      <c r="T307" s="7"/>
      <c r="U307" s="7"/>
      <c r="V307" s="7"/>
      <c r="W307" s="7"/>
      <c r="X307" s="7"/>
      <c r="Y307" s="7"/>
      <c r="Z307" s="7"/>
      <c r="AA307" s="7"/>
      <c r="AB307" s="7"/>
    </row>
    <row r="308" spans="1:28" ht="13.5">
      <c r="A308" s="167"/>
      <c r="B308" s="167"/>
      <c r="C308" s="163" t="s">
        <v>127</v>
      </c>
      <c r="D308" s="163" t="s">
        <v>128</v>
      </c>
      <c r="E308" s="163">
        <v>78</v>
      </c>
      <c r="F308" s="164">
        <v>0</v>
      </c>
      <c r="G308" s="165">
        <v>0</v>
      </c>
      <c r="H308" s="165">
        <v>0</v>
      </c>
      <c r="I308" s="165">
        <v>1844.9191699999999</v>
      </c>
      <c r="J308" s="165">
        <v>66.553619999999995</v>
      </c>
      <c r="K308" s="165">
        <v>1911.47279</v>
      </c>
      <c r="L308" s="165">
        <v>16506.170239999999</v>
      </c>
      <c r="M308" s="165">
        <v>14.68446</v>
      </c>
      <c r="N308" s="165">
        <v>16520.8547</v>
      </c>
      <c r="O308" s="165">
        <v>18432.32749</v>
      </c>
      <c r="P308" s="165">
        <v>9864.8615900000004</v>
      </c>
      <c r="Q308" s="165">
        <v>0</v>
      </c>
      <c r="R308" s="166">
        <v>9864.8615900000004</v>
      </c>
      <c r="S308" s="7"/>
      <c r="T308" s="7"/>
      <c r="U308" s="7"/>
      <c r="V308" s="7"/>
      <c r="W308" s="7"/>
      <c r="X308" s="7"/>
      <c r="Y308" s="7"/>
      <c r="Z308" s="7"/>
      <c r="AA308" s="7"/>
      <c r="AB308" s="7"/>
    </row>
    <row r="309" spans="1:28" ht="13.5">
      <c r="A309" s="167"/>
      <c r="B309" s="167"/>
      <c r="C309" s="167"/>
      <c r="D309" s="163" t="s">
        <v>204</v>
      </c>
      <c r="E309" s="163">
        <v>77</v>
      </c>
      <c r="F309" s="164">
        <v>0</v>
      </c>
      <c r="G309" s="165">
        <v>0</v>
      </c>
      <c r="H309" s="165">
        <v>0</v>
      </c>
      <c r="I309" s="165">
        <v>1986.5587499999999</v>
      </c>
      <c r="J309" s="165">
        <v>286.88067999999998</v>
      </c>
      <c r="K309" s="165">
        <v>2273.4394300000004</v>
      </c>
      <c r="L309" s="165">
        <v>13482.5479</v>
      </c>
      <c r="M309" s="165">
        <v>18.979389999999999</v>
      </c>
      <c r="N309" s="165">
        <v>13501.52729</v>
      </c>
      <c r="O309" s="165">
        <v>15774.96672</v>
      </c>
      <c r="P309" s="165">
        <v>9386.5440399999989</v>
      </c>
      <c r="Q309" s="165">
        <v>0</v>
      </c>
      <c r="R309" s="166">
        <v>9386.5440399999989</v>
      </c>
      <c r="S309" s="7"/>
      <c r="T309" s="7"/>
      <c r="U309" s="7"/>
      <c r="V309" s="7"/>
      <c r="W309" s="7"/>
      <c r="X309" s="7"/>
      <c r="Y309" s="7"/>
      <c r="Z309" s="7"/>
      <c r="AA309" s="7"/>
      <c r="AB309" s="7"/>
    </row>
    <row r="310" spans="1:28" ht="13.5">
      <c r="A310" s="167"/>
      <c r="B310" s="167"/>
      <c r="C310" s="167"/>
      <c r="D310" s="163" t="s">
        <v>127</v>
      </c>
      <c r="E310" s="163">
        <v>74</v>
      </c>
      <c r="F310" s="164">
        <v>0</v>
      </c>
      <c r="G310" s="165">
        <v>0</v>
      </c>
      <c r="H310" s="165">
        <v>0</v>
      </c>
      <c r="I310" s="165">
        <v>9719.0156600000009</v>
      </c>
      <c r="J310" s="165">
        <v>1400.60986</v>
      </c>
      <c r="K310" s="165">
        <v>11119.62552</v>
      </c>
      <c r="L310" s="165">
        <v>129146.06027</v>
      </c>
      <c r="M310" s="165">
        <v>1939.0543300000002</v>
      </c>
      <c r="N310" s="165">
        <v>131085.1146</v>
      </c>
      <c r="O310" s="165">
        <v>142204.74012</v>
      </c>
      <c r="P310" s="165">
        <v>13737.57172</v>
      </c>
      <c r="Q310" s="165">
        <v>43.052959999999999</v>
      </c>
      <c r="R310" s="166">
        <v>13780.624679999999</v>
      </c>
      <c r="S310" s="7"/>
      <c r="T310" s="7"/>
      <c r="U310" s="7"/>
      <c r="V310" s="7"/>
      <c r="W310" s="7"/>
      <c r="X310" s="7"/>
      <c r="Y310" s="7"/>
      <c r="Z310" s="7"/>
      <c r="AA310" s="7"/>
      <c r="AB310" s="7"/>
    </row>
    <row r="311" spans="1:28" ht="13.5">
      <c r="A311" s="167"/>
      <c r="B311" s="167"/>
      <c r="C311" s="163" t="s">
        <v>129</v>
      </c>
      <c r="D311" s="163" t="s">
        <v>129</v>
      </c>
      <c r="E311" s="163">
        <v>82</v>
      </c>
      <c r="F311" s="164">
        <v>0</v>
      </c>
      <c r="G311" s="165">
        <v>0</v>
      </c>
      <c r="H311" s="165">
        <v>0</v>
      </c>
      <c r="I311" s="165">
        <v>6374.8968099999993</v>
      </c>
      <c r="J311" s="165">
        <v>5.4060100000000002</v>
      </c>
      <c r="K311" s="165">
        <v>6380.3028199999999</v>
      </c>
      <c r="L311" s="165">
        <v>6328.0464000000002</v>
      </c>
      <c r="M311" s="165">
        <v>71.669169999999994</v>
      </c>
      <c r="N311" s="165">
        <v>6399.7155700000003</v>
      </c>
      <c r="O311" s="165">
        <v>12780.018390000001</v>
      </c>
      <c r="P311" s="165">
        <v>25384.38407</v>
      </c>
      <c r="Q311" s="165">
        <v>0</v>
      </c>
      <c r="R311" s="166">
        <v>25384.38407</v>
      </c>
      <c r="S311" s="7"/>
      <c r="T311" s="7"/>
      <c r="U311" s="7"/>
      <c r="V311" s="7"/>
      <c r="W311" s="7"/>
      <c r="X311" s="7"/>
      <c r="Y311" s="7"/>
      <c r="Z311" s="7"/>
      <c r="AA311" s="7"/>
      <c r="AB311" s="7"/>
    </row>
    <row r="312" spans="1:28" ht="13.5">
      <c r="A312" s="167"/>
      <c r="B312" s="167"/>
      <c r="C312" s="163" t="s">
        <v>262</v>
      </c>
      <c r="D312" s="163" t="s">
        <v>262</v>
      </c>
      <c r="E312" s="163">
        <v>208</v>
      </c>
      <c r="F312" s="164">
        <v>0</v>
      </c>
      <c r="G312" s="165">
        <v>0</v>
      </c>
      <c r="H312" s="165">
        <v>0</v>
      </c>
      <c r="I312" s="165">
        <v>761.38846999999998</v>
      </c>
      <c r="J312" s="165">
        <v>0.13883000000000001</v>
      </c>
      <c r="K312" s="165">
        <v>761.52730000000008</v>
      </c>
      <c r="L312" s="165">
        <v>2717.4924000000001</v>
      </c>
      <c r="M312" s="165">
        <v>38.238980000000005</v>
      </c>
      <c r="N312" s="165">
        <v>2755.7313799999997</v>
      </c>
      <c r="O312" s="165">
        <v>3517.2586800000004</v>
      </c>
      <c r="P312" s="165">
        <v>9450.7046099999989</v>
      </c>
      <c r="Q312" s="165">
        <v>0</v>
      </c>
      <c r="R312" s="166">
        <v>9450.7046099999989</v>
      </c>
      <c r="S312" s="7"/>
      <c r="T312" s="7"/>
      <c r="U312" s="7"/>
      <c r="V312" s="7"/>
      <c r="W312" s="7"/>
      <c r="X312" s="7"/>
      <c r="Y312" s="7"/>
      <c r="Z312" s="7"/>
      <c r="AA312" s="7"/>
      <c r="AB312" s="7"/>
    </row>
    <row r="313" spans="1:28" ht="13.5">
      <c r="A313" s="167"/>
      <c r="B313" s="167"/>
      <c r="C313" s="163" t="s">
        <v>263</v>
      </c>
      <c r="D313" s="163" t="s">
        <v>264</v>
      </c>
      <c r="E313" s="163">
        <v>207</v>
      </c>
      <c r="F313" s="164">
        <v>0</v>
      </c>
      <c r="G313" s="165">
        <v>0</v>
      </c>
      <c r="H313" s="165">
        <v>0</v>
      </c>
      <c r="I313" s="165">
        <v>1287.84393</v>
      </c>
      <c r="J313" s="165">
        <v>2.6992099999999999</v>
      </c>
      <c r="K313" s="165">
        <v>1290.54314</v>
      </c>
      <c r="L313" s="165">
        <v>1048.7690700000001</v>
      </c>
      <c r="M313" s="165">
        <v>0</v>
      </c>
      <c r="N313" s="165">
        <v>1048.7690700000001</v>
      </c>
      <c r="O313" s="165">
        <v>2339.3122100000001</v>
      </c>
      <c r="P313" s="165">
        <v>30693.803379999998</v>
      </c>
      <c r="Q313" s="165">
        <v>0</v>
      </c>
      <c r="R313" s="166">
        <v>30693.803379999998</v>
      </c>
      <c r="S313" s="7"/>
      <c r="T313" s="7"/>
      <c r="U313" s="7"/>
      <c r="V313" s="7"/>
      <c r="W313" s="7"/>
      <c r="X313" s="7"/>
      <c r="Y313" s="7"/>
      <c r="Z313" s="7"/>
      <c r="AA313" s="7"/>
      <c r="AB313" s="7"/>
    </row>
    <row r="314" spans="1:28" ht="13.5">
      <c r="A314" s="167"/>
      <c r="B314" s="167"/>
      <c r="C314" s="167"/>
      <c r="D314" s="163" t="s">
        <v>265</v>
      </c>
      <c r="E314" s="163">
        <v>221</v>
      </c>
      <c r="F314" s="164">
        <v>0</v>
      </c>
      <c r="G314" s="165">
        <v>0</v>
      </c>
      <c r="H314" s="165">
        <v>0</v>
      </c>
      <c r="I314" s="165">
        <v>482.74271000000005</v>
      </c>
      <c r="J314" s="165">
        <v>0</v>
      </c>
      <c r="K314" s="165">
        <v>482.74271000000005</v>
      </c>
      <c r="L314" s="165">
        <v>841.19808999999998</v>
      </c>
      <c r="M314" s="165">
        <v>0</v>
      </c>
      <c r="N314" s="165">
        <v>841.19808999999998</v>
      </c>
      <c r="O314" s="165">
        <v>1323.9408000000001</v>
      </c>
      <c r="P314" s="165">
        <v>14331.09835</v>
      </c>
      <c r="Q314" s="165">
        <v>0</v>
      </c>
      <c r="R314" s="166">
        <v>14331.09835</v>
      </c>
      <c r="S314" s="7"/>
      <c r="T314" s="7"/>
      <c r="U314" s="7"/>
      <c r="V314" s="7"/>
      <c r="W314" s="7"/>
      <c r="X314" s="7"/>
      <c r="Y314" s="7"/>
      <c r="Z314" s="7"/>
      <c r="AA314" s="7"/>
      <c r="AB314" s="7"/>
    </row>
    <row r="315" spans="1:28" ht="13.5">
      <c r="A315" s="167"/>
      <c r="B315" s="163" t="s">
        <v>15</v>
      </c>
      <c r="C315" s="163" t="s">
        <v>130</v>
      </c>
      <c r="D315" s="163" t="s">
        <v>130</v>
      </c>
      <c r="E315" s="163">
        <v>80</v>
      </c>
      <c r="F315" s="164">
        <v>0</v>
      </c>
      <c r="G315" s="165">
        <v>0</v>
      </c>
      <c r="H315" s="165">
        <v>0</v>
      </c>
      <c r="I315" s="165">
        <v>1485.99459</v>
      </c>
      <c r="J315" s="165">
        <v>41.085639999999998</v>
      </c>
      <c r="K315" s="165">
        <v>1527.08023</v>
      </c>
      <c r="L315" s="165">
        <v>14555.163259999999</v>
      </c>
      <c r="M315" s="165">
        <v>16.68608</v>
      </c>
      <c r="N315" s="165">
        <v>14571.849340000001</v>
      </c>
      <c r="O315" s="165">
        <v>16098.92957</v>
      </c>
      <c r="P315" s="165">
        <v>18498.115129999998</v>
      </c>
      <c r="Q315" s="165">
        <v>0</v>
      </c>
      <c r="R315" s="166">
        <v>18498.115129999998</v>
      </c>
      <c r="S315" s="7"/>
      <c r="T315" s="7"/>
      <c r="U315" s="7"/>
      <c r="V315" s="7"/>
      <c r="W315" s="7"/>
      <c r="X315" s="7"/>
      <c r="Y315" s="7"/>
      <c r="Z315" s="7"/>
      <c r="AA315" s="7"/>
      <c r="AB315" s="7"/>
    </row>
    <row r="316" spans="1:28" ht="13.5">
      <c r="A316" s="167"/>
      <c r="B316" s="167"/>
      <c r="C316" s="163" t="s">
        <v>15</v>
      </c>
      <c r="D316" s="163" t="s">
        <v>206</v>
      </c>
      <c r="E316" s="163">
        <v>160</v>
      </c>
      <c r="F316" s="164">
        <v>0</v>
      </c>
      <c r="G316" s="165">
        <v>0</v>
      </c>
      <c r="H316" s="165">
        <v>0</v>
      </c>
      <c r="I316" s="165">
        <v>674.83103000000006</v>
      </c>
      <c r="J316" s="165">
        <v>3.8649999999999997E-2</v>
      </c>
      <c r="K316" s="165">
        <v>674.86968000000002</v>
      </c>
      <c r="L316" s="165">
        <v>1148.6810800000001</v>
      </c>
      <c r="M316" s="165">
        <v>0</v>
      </c>
      <c r="N316" s="165">
        <v>1148.6810800000001</v>
      </c>
      <c r="O316" s="165">
        <v>1823.5507600000001</v>
      </c>
      <c r="P316" s="165">
        <v>16067.932449999998</v>
      </c>
      <c r="Q316" s="165">
        <v>0</v>
      </c>
      <c r="R316" s="166">
        <v>16067.932449999998</v>
      </c>
      <c r="S316" s="7"/>
      <c r="T316" s="7"/>
      <c r="U316" s="7"/>
      <c r="V316" s="7"/>
      <c r="W316" s="7"/>
      <c r="X316" s="7"/>
      <c r="Y316" s="7"/>
      <c r="Z316" s="7"/>
      <c r="AA316" s="7"/>
      <c r="AB316" s="7"/>
    </row>
    <row r="317" spans="1:28" ht="13.5">
      <c r="A317" s="167"/>
      <c r="B317" s="167"/>
      <c r="C317" s="167"/>
      <c r="D317" s="163" t="s">
        <v>266</v>
      </c>
      <c r="E317" s="163">
        <v>223</v>
      </c>
      <c r="F317" s="164">
        <v>0</v>
      </c>
      <c r="G317" s="165">
        <v>0</v>
      </c>
      <c r="H317" s="165">
        <v>0</v>
      </c>
      <c r="I317" s="165">
        <v>287.33753999999999</v>
      </c>
      <c r="J317" s="165">
        <v>3.8000000000000002E-4</v>
      </c>
      <c r="K317" s="165">
        <v>287.33792</v>
      </c>
      <c r="L317" s="165">
        <v>443.04308000000003</v>
      </c>
      <c r="M317" s="165">
        <v>0</v>
      </c>
      <c r="N317" s="165">
        <v>443.04308000000003</v>
      </c>
      <c r="O317" s="165">
        <v>730.38099999999997</v>
      </c>
      <c r="P317" s="165">
        <v>8175.4788499999995</v>
      </c>
      <c r="Q317" s="165">
        <v>0</v>
      </c>
      <c r="R317" s="166">
        <v>8175.4788499999995</v>
      </c>
      <c r="S317" s="7"/>
      <c r="T317" s="7"/>
      <c r="U317" s="7"/>
      <c r="V317" s="7"/>
      <c r="W317" s="7"/>
      <c r="X317" s="7"/>
      <c r="Y317" s="7"/>
      <c r="Z317" s="7"/>
      <c r="AA317" s="7"/>
      <c r="AB317" s="7"/>
    </row>
    <row r="318" spans="1:28" ht="13.5">
      <c r="A318" s="167"/>
      <c r="B318" s="163" t="s">
        <v>16</v>
      </c>
      <c r="C318" s="163" t="s">
        <v>133</v>
      </c>
      <c r="D318" s="163" t="s">
        <v>267</v>
      </c>
      <c r="E318" s="163">
        <v>62</v>
      </c>
      <c r="F318" s="164">
        <v>0</v>
      </c>
      <c r="G318" s="165">
        <v>0</v>
      </c>
      <c r="H318" s="165">
        <v>0</v>
      </c>
      <c r="I318" s="165">
        <v>954.30338000000006</v>
      </c>
      <c r="J318" s="165">
        <v>36.815080000000002</v>
      </c>
      <c r="K318" s="165">
        <v>991.11845999999991</v>
      </c>
      <c r="L318" s="165">
        <v>3026.7123799999999</v>
      </c>
      <c r="M318" s="165">
        <v>0</v>
      </c>
      <c r="N318" s="165">
        <v>3026.7123799999999</v>
      </c>
      <c r="O318" s="165">
        <v>4017.8308399999996</v>
      </c>
      <c r="P318" s="165">
        <v>21571.64777</v>
      </c>
      <c r="Q318" s="165">
        <v>0</v>
      </c>
      <c r="R318" s="166">
        <v>21571.64777</v>
      </c>
      <c r="S318" s="7"/>
      <c r="T318" s="7"/>
      <c r="U318" s="7"/>
      <c r="V318" s="7"/>
      <c r="W318" s="7"/>
      <c r="X318" s="7"/>
      <c r="Y318" s="7"/>
      <c r="Z318" s="7"/>
      <c r="AA318" s="7"/>
      <c r="AB318" s="7"/>
    </row>
    <row r="319" spans="1:28" ht="13.5">
      <c r="A319" s="167"/>
      <c r="B319" s="167"/>
      <c r="C319" s="163" t="s">
        <v>136</v>
      </c>
      <c r="D319" s="163" t="s">
        <v>137</v>
      </c>
      <c r="E319" s="163">
        <v>35</v>
      </c>
      <c r="F319" s="164">
        <v>0</v>
      </c>
      <c r="G319" s="165">
        <v>0</v>
      </c>
      <c r="H319" s="165">
        <v>0</v>
      </c>
      <c r="I319" s="165">
        <v>993.85541000000001</v>
      </c>
      <c r="J319" s="165">
        <v>20.54279</v>
      </c>
      <c r="K319" s="165">
        <v>1014.3982</v>
      </c>
      <c r="L319" s="165">
        <v>7146.1974700000001</v>
      </c>
      <c r="M319" s="165">
        <v>0</v>
      </c>
      <c r="N319" s="165">
        <v>7146.1974700000001</v>
      </c>
      <c r="O319" s="165">
        <v>8160.5956699999997</v>
      </c>
      <c r="P319" s="165">
        <v>20493.71819</v>
      </c>
      <c r="Q319" s="165">
        <v>0</v>
      </c>
      <c r="R319" s="166">
        <v>20493.71819</v>
      </c>
      <c r="S319" s="7"/>
      <c r="T319" s="7"/>
      <c r="U319" s="7"/>
      <c r="V319" s="7"/>
      <c r="W319" s="7"/>
      <c r="X319" s="7"/>
      <c r="Y319" s="7"/>
      <c r="Z319" s="7"/>
      <c r="AA319" s="7"/>
      <c r="AB319" s="7"/>
    </row>
    <row r="320" spans="1:28" ht="13.5">
      <c r="A320" s="167"/>
      <c r="B320" s="167"/>
      <c r="C320" s="163" t="s">
        <v>16</v>
      </c>
      <c r="D320" s="163" t="s">
        <v>138</v>
      </c>
      <c r="E320" s="163">
        <v>8</v>
      </c>
      <c r="F320" s="164">
        <v>0</v>
      </c>
      <c r="G320" s="165">
        <v>0</v>
      </c>
      <c r="H320" s="165">
        <v>0</v>
      </c>
      <c r="I320" s="165">
        <v>2055.6861200000003</v>
      </c>
      <c r="J320" s="165">
        <v>113.06975999999999</v>
      </c>
      <c r="K320" s="165">
        <v>2168.7558799999997</v>
      </c>
      <c r="L320" s="165">
        <v>12656.580800000002</v>
      </c>
      <c r="M320" s="165">
        <v>5.9757100000000003</v>
      </c>
      <c r="N320" s="165">
        <v>12662.55651</v>
      </c>
      <c r="O320" s="165">
        <v>14831.312390000001</v>
      </c>
      <c r="P320" s="165">
        <v>24571.560140000001</v>
      </c>
      <c r="Q320" s="165">
        <v>0</v>
      </c>
      <c r="R320" s="166">
        <v>24571.560140000001</v>
      </c>
      <c r="S320" s="7"/>
      <c r="T320" s="7"/>
      <c r="U320" s="7"/>
      <c r="V320" s="7"/>
      <c r="W320" s="7"/>
      <c r="X320" s="7"/>
      <c r="Y320" s="7"/>
      <c r="Z320" s="7"/>
      <c r="AA320" s="7"/>
      <c r="AB320" s="7"/>
    </row>
    <row r="321" spans="1:28" ht="13.5">
      <c r="A321" s="167"/>
      <c r="B321" s="167"/>
      <c r="C321" s="167"/>
      <c r="D321" s="167"/>
      <c r="E321" s="168">
        <v>10</v>
      </c>
      <c r="F321" s="169">
        <v>0</v>
      </c>
      <c r="G321" s="121">
        <v>0</v>
      </c>
      <c r="H321" s="121">
        <v>0</v>
      </c>
      <c r="I321" s="121">
        <v>1476.76178</v>
      </c>
      <c r="J321" s="121">
        <v>190.43433999999999</v>
      </c>
      <c r="K321" s="121">
        <v>1667.1961200000001</v>
      </c>
      <c r="L321" s="121">
        <v>6922.5984900000003</v>
      </c>
      <c r="M321" s="121">
        <v>32.076770000000003</v>
      </c>
      <c r="N321" s="121">
        <v>6954.67526</v>
      </c>
      <c r="O321" s="121">
        <v>8621.8713800000005</v>
      </c>
      <c r="P321" s="121">
        <v>18536.792870000001</v>
      </c>
      <c r="Q321" s="121">
        <v>0</v>
      </c>
      <c r="R321" s="170">
        <v>18536.792870000001</v>
      </c>
      <c r="S321" s="7"/>
      <c r="T321" s="7"/>
      <c r="U321" s="7"/>
      <c r="V321" s="7"/>
      <c r="W321" s="7"/>
      <c r="X321" s="7"/>
      <c r="Y321" s="7"/>
      <c r="Z321" s="7"/>
      <c r="AA321" s="7"/>
      <c r="AB321" s="7"/>
    </row>
    <row r="322" spans="1:28" ht="13.5">
      <c r="A322" s="167"/>
      <c r="B322" s="167"/>
      <c r="C322" s="167"/>
      <c r="D322" s="167"/>
      <c r="E322" s="168">
        <v>63</v>
      </c>
      <c r="F322" s="169">
        <v>0</v>
      </c>
      <c r="G322" s="121">
        <v>0</v>
      </c>
      <c r="H322" s="121">
        <v>0</v>
      </c>
      <c r="I322" s="121">
        <v>1837.4459999999999</v>
      </c>
      <c r="J322" s="121">
        <v>2.1606999999999998</v>
      </c>
      <c r="K322" s="121">
        <v>1839.6067</v>
      </c>
      <c r="L322" s="121">
        <v>3568.77144</v>
      </c>
      <c r="M322" s="121">
        <v>2.7E-4</v>
      </c>
      <c r="N322" s="121">
        <v>3568.77171</v>
      </c>
      <c r="O322" s="121">
        <v>5408.3784100000003</v>
      </c>
      <c r="P322" s="121">
        <v>22951.80586</v>
      </c>
      <c r="Q322" s="121">
        <v>0</v>
      </c>
      <c r="R322" s="170">
        <v>22951.80586</v>
      </c>
      <c r="S322" s="7"/>
      <c r="T322" s="7"/>
      <c r="U322" s="7"/>
      <c r="V322" s="7"/>
      <c r="W322" s="7"/>
      <c r="X322" s="7"/>
      <c r="Y322" s="7"/>
      <c r="Z322" s="7"/>
      <c r="AA322" s="7"/>
      <c r="AB322" s="7"/>
    </row>
    <row r="323" spans="1:28" ht="13.5">
      <c r="A323" s="167"/>
      <c r="B323" s="167"/>
      <c r="C323" s="167"/>
      <c r="D323" s="163" t="s">
        <v>139</v>
      </c>
      <c r="E323" s="163">
        <v>39</v>
      </c>
      <c r="F323" s="164">
        <v>0</v>
      </c>
      <c r="G323" s="165">
        <v>0</v>
      </c>
      <c r="H323" s="165">
        <v>0</v>
      </c>
      <c r="I323" s="165">
        <v>668.53034000000002</v>
      </c>
      <c r="J323" s="165">
        <v>7.7662700000000005</v>
      </c>
      <c r="K323" s="165">
        <v>676.29660999999999</v>
      </c>
      <c r="L323" s="165">
        <v>3473.1856499999999</v>
      </c>
      <c r="M323" s="165">
        <v>2.632E-2</v>
      </c>
      <c r="N323" s="165">
        <v>3473.2119700000003</v>
      </c>
      <c r="O323" s="165">
        <v>4149.5085799999997</v>
      </c>
      <c r="P323" s="165">
        <v>14062.706630000001</v>
      </c>
      <c r="Q323" s="165">
        <v>0</v>
      </c>
      <c r="R323" s="166">
        <v>14062.706630000001</v>
      </c>
      <c r="S323" s="7"/>
      <c r="T323" s="7"/>
      <c r="U323" s="7"/>
      <c r="V323" s="7"/>
      <c r="W323" s="7"/>
      <c r="X323" s="7"/>
      <c r="Y323" s="7"/>
      <c r="Z323" s="7"/>
      <c r="AA323" s="7"/>
      <c r="AB323" s="7"/>
    </row>
    <row r="324" spans="1:28" ht="13.5">
      <c r="A324" s="167"/>
      <c r="B324" s="167"/>
      <c r="C324" s="167"/>
      <c r="D324" s="163" t="s">
        <v>143</v>
      </c>
      <c r="E324" s="163">
        <v>151</v>
      </c>
      <c r="F324" s="164">
        <v>0</v>
      </c>
      <c r="G324" s="165">
        <v>0</v>
      </c>
      <c r="H324" s="165">
        <v>0</v>
      </c>
      <c r="I324" s="165">
        <v>1589.5597600000001</v>
      </c>
      <c r="J324" s="165">
        <v>132.33022</v>
      </c>
      <c r="K324" s="165">
        <v>1721.8899799999999</v>
      </c>
      <c r="L324" s="165">
        <v>40135.379139999997</v>
      </c>
      <c r="M324" s="165">
        <v>427.00493</v>
      </c>
      <c r="N324" s="165">
        <v>40562.38407</v>
      </c>
      <c r="O324" s="165">
        <v>42284.27405</v>
      </c>
      <c r="P324" s="165">
        <v>14473.214529999999</v>
      </c>
      <c r="Q324" s="165">
        <v>0</v>
      </c>
      <c r="R324" s="166">
        <v>14473.214529999999</v>
      </c>
      <c r="S324" s="7"/>
      <c r="T324" s="7"/>
      <c r="U324" s="7"/>
      <c r="V324" s="7"/>
      <c r="W324" s="7"/>
      <c r="X324" s="7"/>
      <c r="Y324" s="7"/>
      <c r="Z324" s="7"/>
      <c r="AA324" s="7"/>
      <c r="AB324" s="7"/>
    </row>
    <row r="325" spans="1:28" ht="13.5">
      <c r="A325" s="167"/>
      <c r="B325" s="167"/>
      <c r="C325" s="167"/>
      <c r="D325" s="163" t="s">
        <v>144</v>
      </c>
      <c r="E325" s="163">
        <v>28</v>
      </c>
      <c r="F325" s="164">
        <v>0</v>
      </c>
      <c r="G325" s="165">
        <v>0</v>
      </c>
      <c r="H325" s="165">
        <v>0</v>
      </c>
      <c r="I325" s="165">
        <v>1095.7249199999999</v>
      </c>
      <c r="J325" s="165">
        <v>0.47611999999999999</v>
      </c>
      <c r="K325" s="165">
        <v>1096.2010400000001</v>
      </c>
      <c r="L325" s="165">
        <v>10368.660169999999</v>
      </c>
      <c r="M325" s="165">
        <v>3.8944299999999998</v>
      </c>
      <c r="N325" s="165">
        <v>10372.554599999999</v>
      </c>
      <c r="O325" s="165">
        <v>11468.755640000001</v>
      </c>
      <c r="P325" s="165">
        <v>18010.606190000002</v>
      </c>
      <c r="Q325" s="165">
        <v>0</v>
      </c>
      <c r="R325" s="166">
        <v>18010.606190000002</v>
      </c>
      <c r="S325" s="7"/>
      <c r="T325" s="7"/>
      <c r="U325" s="7"/>
      <c r="V325" s="7"/>
      <c r="W325" s="7"/>
      <c r="X325" s="7"/>
      <c r="Y325" s="7"/>
      <c r="Z325" s="7"/>
      <c r="AA325" s="7"/>
      <c r="AB325" s="7"/>
    </row>
    <row r="326" spans="1:28" ht="13.5">
      <c r="A326" s="167"/>
      <c r="B326" s="167"/>
      <c r="C326" s="167"/>
      <c r="D326" s="163" t="s">
        <v>145</v>
      </c>
      <c r="E326" s="163">
        <v>42</v>
      </c>
      <c r="F326" s="164">
        <v>0</v>
      </c>
      <c r="G326" s="165">
        <v>0</v>
      </c>
      <c r="H326" s="165">
        <v>0</v>
      </c>
      <c r="I326" s="165">
        <v>1355.18317</v>
      </c>
      <c r="J326" s="165">
        <v>63.602239999999995</v>
      </c>
      <c r="K326" s="165">
        <v>1418.78541</v>
      </c>
      <c r="L326" s="165">
        <v>11412.85923</v>
      </c>
      <c r="M326" s="165">
        <v>0.14761000000000002</v>
      </c>
      <c r="N326" s="165">
        <v>11413.00684</v>
      </c>
      <c r="O326" s="165">
        <v>12831.79225</v>
      </c>
      <c r="P326" s="165">
        <v>15803.428800000002</v>
      </c>
      <c r="Q326" s="165">
        <v>0</v>
      </c>
      <c r="R326" s="166">
        <v>15803.428800000002</v>
      </c>
      <c r="S326" s="7"/>
      <c r="T326" s="7"/>
      <c r="U326" s="7"/>
      <c r="V326" s="7"/>
      <c r="W326" s="7"/>
      <c r="X326" s="7"/>
      <c r="Y326" s="7"/>
      <c r="Z326" s="7"/>
      <c r="AA326" s="7"/>
      <c r="AB326" s="7"/>
    </row>
    <row r="327" spans="1:28" ht="13.5">
      <c r="A327" s="167"/>
      <c r="B327" s="167"/>
      <c r="C327" s="167"/>
      <c r="D327" s="163" t="s">
        <v>149</v>
      </c>
      <c r="E327" s="163">
        <v>206</v>
      </c>
      <c r="F327" s="164">
        <v>0</v>
      </c>
      <c r="G327" s="165">
        <v>0</v>
      </c>
      <c r="H327" s="165">
        <v>0</v>
      </c>
      <c r="I327" s="165">
        <v>10792.84562</v>
      </c>
      <c r="J327" s="165">
        <v>99.658850000000001</v>
      </c>
      <c r="K327" s="165">
        <v>10892.50447</v>
      </c>
      <c r="L327" s="165">
        <v>419419.03877999994</v>
      </c>
      <c r="M327" s="165">
        <v>107.26339999999999</v>
      </c>
      <c r="N327" s="165">
        <v>419526.30218</v>
      </c>
      <c r="O327" s="165">
        <v>430418.80664999998</v>
      </c>
      <c r="P327" s="165">
        <v>0</v>
      </c>
      <c r="Q327" s="165">
        <v>0</v>
      </c>
      <c r="R327" s="166">
        <v>0</v>
      </c>
      <c r="S327" s="7"/>
      <c r="T327" s="7"/>
      <c r="U327" s="7"/>
      <c r="V327" s="7"/>
      <c r="W327" s="7"/>
      <c r="X327" s="7"/>
      <c r="Y327" s="7"/>
      <c r="Z327" s="7"/>
      <c r="AA327" s="7"/>
      <c r="AB327" s="7"/>
    </row>
    <row r="328" spans="1:28" ht="13.5">
      <c r="A328" s="167"/>
      <c r="B328" s="167"/>
      <c r="C328" s="167"/>
      <c r="D328" s="163" t="s">
        <v>150</v>
      </c>
      <c r="E328" s="163">
        <v>29</v>
      </c>
      <c r="F328" s="164">
        <v>0</v>
      </c>
      <c r="G328" s="165">
        <v>0</v>
      </c>
      <c r="H328" s="165">
        <v>0</v>
      </c>
      <c r="I328" s="165">
        <v>1458.7904900000001</v>
      </c>
      <c r="J328" s="165">
        <v>19.421259999999997</v>
      </c>
      <c r="K328" s="165">
        <v>1478.2117499999999</v>
      </c>
      <c r="L328" s="165">
        <v>16691.519059999999</v>
      </c>
      <c r="M328" s="165">
        <v>38.305790000000002</v>
      </c>
      <c r="N328" s="165">
        <v>16729.824850000001</v>
      </c>
      <c r="O328" s="165">
        <v>18208.036600000003</v>
      </c>
      <c r="P328" s="165">
        <v>19978.514070000001</v>
      </c>
      <c r="Q328" s="165">
        <v>0</v>
      </c>
      <c r="R328" s="166">
        <v>19978.514070000001</v>
      </c>
      <c r="S328" s="7"/>
      <c r="T328" s="7"/>
      <c r="U328" s="7"/>
      <c r="V328" s="7"/>
      <c r="W328" s="7"/>
      <c r="X328" s="7"/>
      <c r="Y328" s="7"/>
      <c r="Z328" s="7"/>
      <c r="AA328" s="7"/>
      <c r="AB328" s="7"/>
    </row>
    <row r="329" spans="1:28" ht="13.5">
      <c r="A329" s="167"/>
      <c r="B329" s="167"/>
      <c r="C329" s="167"/>
      <c r="D329" s="167"/>
      <c r="E329" s="168">
        <v>38</v>
      </c>
      <c r="F329" s="169">
        <v>0</v>
      </c>
      <c r="G329" s="121">
        <v>0</v>
      </c>
      <c r="H329" s="121">
        <v>0</v>
      </c>
      <c r="I329" s="121">
        <v>1780.6901699999999</v>
      </c>
      <c r="J329" s="121">
        <v>14.94861</v>
      </c>
      <c r="K329" s="121">
        <v>1795.63878</v>
      </c>
      <c r="L329" s="121">
        <v>26605.022219999999</v>
      </c>
      <c r="M329" s="121">
        <v>103.98771000000001</v>
      </c>
      <c r="N329" s="121">
        <v>26709.00993</v>
      </c>
      <c r="O329" s="121">
        <v>28504.648710000001</v>
      </c>
      <c r="P329" s="121">
        <v>20955.099039999997</v>
      </c>
      <c r="Q329" s="121">
        <v>0</v>
      </c>
      <c r="R329" s="170">
        <v>20955.099039999997</v>
      </c>
      <c r="S329" s="7"/>
      <c r="T329" s="7"/>
      <c r="U329" s="7"/>
      <c r="V329" s="7"/>
      <c r="W329" s="7"/>
      <c r="X329" s="7"/>
      <c r="Y329" s="7"/>
      <c r="Z329" s="7"/>
      <c r="AA329" s="7"/>
      <c r="AB329" s="7"/>
    </row>
    <row r="330" spans="1:28" ht="13.5">
      <c r="A330" s="167"/>
      <c r="B330" s="167"/>
      <c r="C330" s="167"/>
      <c r="D330" s="167"/>
      <c r="E330" s="168">
        <v>64</v>
      </c>
      <c r="F330" s="169">
        <v>0</v>
      </c>
      <c r="G330" s="121">
        <v>0</v>
      </c>
      <c r="H330" s="121">
        <v>0</v>
      </c>
      <c r="I330" s="121">
        <v>1152.0850700000001</v>
      </c>
      <c r="J330" s="121">
        <v>1.07426</v>
      </c>
      <c r="K330" s="121">
        <v>1153.1593300000002</v>
      </c>
      <c r="L330" s="121">
        <v>10670.546410000001</v>
      </c>
      <c r="M330" s="121">
        <v>4.6612999999999998</v>
      </c>
      <c r="N330" s="121">
        <v>10675.207710000001</v>
      </c>
      <c r="O330" s="121">
        <v>11828.367039999999</v>
      </c>
      <c r="P330" s="121">
        <v>13133.11392</v>
      </c>
      <c r="Q330" s="121">
        <v>0</v>
      </c>
      <c r="R330" s="170">
        <v>13133.11392</v>
      </c>
      <c r="S330" s="7"/>
      <c r="T330" s="7"/>
      <c r="U330" s="7"/>
      <c r="V330" s="7"/>
      <c r="W330" s="7"/>
      <c r="X330" s="7"/>
      <c r="Y330" s="7"/>
      <c r="Z330" s="7"/>
      <c r="AA330" s="7"/>
      <c r="AB330" s="7"/>
    </row>
    <row r="331" spans="1:28" ht="13.5">
      <c r="A331" s="167"/>
      <c r="B331" s="167"/>
      <c r="C331" s="167"/>
      <c r="D331" s="163" t="s">
        <v>152</v>
      </c>
      <c r="E331" s="163">
        <v>54</v>
      </c>
      <c r="F331" s="164">
        <v>0</v>
      </c>
      <c r="G331" s="165">
        <v>0</v>
      </c>
      <c r="H331" s="165">
        <v>0</v>
      </c>
      <c r="I331" s="165">
        <v>820.85828000000004</v>
      </c>
      <c r="J331" s="165">
        <v>8.7856900000000007</v>
      </c>
      <c r="K331" s="165">
        <v>829.64396999999997</v>
      </c>
      <c r="L331" s="165">
        <v>19599.79436</v>
      </c>
      <c r="M331" s="165">
        <v>164.58360999999999</v>
      </c>
      <c r="N331" s="165">
        <v>19764.377969999998</v>
      </c>
      <c r="O331" s="165">
        <v>20594.021940000002</v>
      </c>
      <c r="P331" s="165">
        <v>16841.192050000001</v>
      </c>
      <c r="Q331" s="165">
        <v>0</v>
      </c>
      <c r="R331" s="166">
        <v>16841.192050000001</v>
      </c>
      <c r="S331" s="7"/>
      <c r="T331" s="7"/>
      <c r="U331" s="7"/>
      <c r="V331" s="7"/>
      <c r="W331" s="7"/>
      <c r="X331" s="7"/>
      <c r="Y331" s="7"/>
      <c r="Z331" s="7"/>
      <c r="AA331" s="7"/>
      <c r="AB331" s="7"/>
    </row>
    <row r="332" spans="1:28" ht="13.5">
      <c r="A332" s="167"/>
      <c r="B332" s="167"/>
      <c r="C332" s="167"/>
      <c r="D332" s="163" t="s">
        <v>154</v>
      </c>
      <c r="E332" s="163">
        <v>44</v>
      </c>
      <c r="F332" s="164">
        <v>0</v>
      </c>
      <c r="G332" s="165">
        <v>0</v>
      </c>
      <c r="H332" s="165">
        <v>0</v>
      </c>
      <c r="I332" s="165">
        <v>3796.41354</v>
      </c>
      <c r="J332" s="165">
        <v>151.69976</v>
      </c>
      <c r="K332" s="165">
        <v>3948.1133</v>
      </c>
      <c r="L332" s="165">
        <v>51632.834130000003</v>
      </c>
      <c r="M332" s="165">
        <v>383.72890000000001</v>
      </c>
      <c r="N332" s="165">
        <v>52016.563030000005</v>
      </c>
      <c r="O332" s="165">
        <v>55964.676329999995</v>
      </c>
      <c r="P332" s="165">
        <v>16087.425060000001</v>
      </c>
      <c r="Q332" s="165">
        <v>17.808139999999998</v>
      </c>
      <c r="R332" s="166">
        <v>16105.233199999999</v>
      </c>
      <c r="S332" s="7"/>
      <c r="T332" s="7"/>
      <c r="U332" s="7"/>
      <c r="V332" s="7"/>
      <c r="W332" s="7"/>
      <c r="X332" s="7"/>
      <c r="Y332" s="7"/>
      <c r="Z332" s="7"/>
      <c r="AA332" s="7"/>
      <c r="AB332" s="7"/>
    </row>
    <row r="333" spans="1:28" ht="13.5">
      <c r="A333" s="167"/>
      <c r="B333" s="167"/>
      <c r="C333" s="167"/>
      <c r="D333" s="163" t="s">
        <v>156</v>
      </c>
      <c r="E333" s="163">
        <v>32</v>
      </c>
      <c r="F333" s="164">
        <v>0</v>
      </c>
      <c r="G333" s="165">
        <v>0</v>
      </c>
      <c r="H333" s="165">
        <v>0</v>
      </c>
      <c r="I333" s="165">
        <v>999.45590000000004</v>
      </c>
      <c r="J333" s="165">
        <v>38.245629999999998</v>
      </c>
      <c r="K333" s="165">
        <v>1037.70153</v>
      </c>
      <c r="L333" s="165">
        <v>7547.5999000000002</v>
      </c>
      <c r="M333" s="165">
        <v>31.120630000000002</v>
      </c>
      <c r="N333" s="165">
        <v>7578.7205300000005</v>
      </c>
      <c r="O333" s="165">
        <v>8616.4220600000008</v>
      </c>
      <c r="P333" s="165">
        <v>11585.84901</v>
      </c>
      <c r="Q333" s="165">
        <v>0</v>
      </c>
      <c r="R333" s="166">
        <v>11585.84901</v>
      </c>
      <c r="S333" s="7"/>
      <c r="T333" s="7"/>
      <c r="U333" s="7"/>
      <c r="V333" s="7"/>
      <c r="W333" s="7"/>
      <c r="X333" s="7"/>
      <c r="Y333" s="7"/>
      <c r="Z333" s="7"/>
      <c r="AA333" s="7"/>
      <c r="AB333" s="7"/>
    </row>
    <row r="334" spans="1:28" ht="13.5">
      <c r="A334" s="167"/>
      <c r="B334" s="167"/>
      <c r="C334" s="167"/>
      <c r="D334" s="163" t="s">
        <v>157</v>
      </c>
      <c r="E334" s="163">
        <v>30</v>
      </c>
      <c r="F334" s="164">
        <v>0</v>
      </c>
      <c r="G334" s="165">
        <v>0</v>
      </c>
      <c r="H334" s="165">
        <v>0</v>
      </c>
      <c r="I334" s="165">
        <v>1477.78827</v>
      </c>
      <c r="J334" s="165">
        <v>47.04054</v>
      </c>
      <c r="K334" s="165">
        <v>1524.82881</v>
      </c>
      <c r="L334" s="165">
        <v>17074.23374</v>
      </c>
      <c r="M334" s="165">
        <v>110.53880000000001</v>
      </c>
      <c r="N334" s="165">
        <v>17184.772539999998</v>
      </c>
      <c r="O334" s="165">
        <v>18709.601350000001</v>
      </c>
      <c r="P334" s="165">
        <v>8296.0400700000009</v>
      </c>
      <c r="Q334" s="165">
        <v>0</v>
      </c>
      <c r="R334" s="166">
        <v>8296.0400700000009</v>
      </c>
      <c r="S334" s="7"/>
      <c r="T334" s="7"/>
      <c r="U334" s="7"/>
      <c r="V334" s="7"/>
      <c r="W334" s="7"/>
      <c r="X334" s="7"/>
      <c r="Y334" s="7"/>
      <c r="Z334" s="7"/>
      <c r="AA334" s="7"/>
      <c r="AB334" s="7"/>
    </row>
    <row r="335" spans="1:28" ht="13.5">
      <c r="A335" s="167"/>
      <c r="B335" s="167"/>
      <c r="C335" s="167"/>
      <c r="D335" s="163" t="s">
        <v>209</v>
      </c>
      <c r="E335" s="163">
        <v>53</v>
      </c>
      <c r="F335" s="164">
        <v>0</v>
      </c>
      <c r="G335" s="165">
        <v>0</v>
      </c>
      <c r="H335" s="165">
        <v>0</v>
      </c>
      <c r="I335" s="165">
        <v>914.23645999999997</v>
      </c>
      <c r="J335" s="165">
        <v>26.645099999999999</v>
      </c>
      <c r="K335" s="165">
        <v>940.88156000000004</v>
      </c>
      <c r="L335" s="165">
        <v>6263.8258499999993</v>
      </c>
      <c r="M335" s="165">
        <v>0</v>
      </c>
      <c r="N335" s="165">
        <v>6263.8258499999993</v>
      </c>
      <c r="O335" s="165">
        <v>7204.70741</v>
      </c>
      <c r="P335" s="165">
        <v>12602.446970000001</v>
      </c>
      <c r="Q335" s="165">
        <v>0</v>
      </c>
      <c r="R335" s="166">
        <v>12602.446970000001</v>
      </c>
      <c r="S335" s="7"/>
      <c r="T335" s="7"/>
      <c r="U335" s="7"/>
      <c r="V335" s="7"/>
      <c r="W335" s="7"/>
      <c r="X335" s="7"/>
      <c r="Y335" s="7"/>
      <c r="Z335" s="7"/>
      <c r="AA335" s="7"/>
      <c r="AB335" s="7"/>
    </row>
    <row r="336" spans="1:28" ht="13.5">
      <c r="A336" s="167"/>
      <c r="B336" s="167"/>
      <c r="C336" s="167"/>
      <c r="D336" s="163" t="s">
        <v>159</v>
      </c>
      <c r="E336" s="163">
        <v>41</v>
      </c>
      <c r="F336" s="164">
        <v>0</v>
      </c>
      <c r="G336" s="165">
        <v>0</v>
      </c>
      <c r="H336" s="165">
        <v>0</v>
      </c>
      <c r="I336" s="165">
        <v>1554.7387900000001</v>
      </c>
      <c r="J336" s="165">
        <v>225.98626000000002</v>
      </c>
      <c r="K336" s="165">
        <v>1780.72505</v>
      </c>
      <c r="L336" s="165">
        <v>35245.83453</v>
      </c>
      <c r="M336" s="165">
        <v>226.56476000000001</v>
      </c>
      <c r="N336" s="165">
        <v>35472.399290000001</v>
      </c>
      <c r="O336" s="165">
        <v>37253.124340000002</v>
      </c>
      <c r="P336" s="165">
        <v>6799.4104200000002</v>
      </c>
      <c r="Q336" s="165">
        <v>0</v>
      </c>
      <c r="R336" s="166">
        <v>6799.4104200000002</v>
      </c>
      <c r="S336" s="7"/>
      <c r="T336" s="7"/>
      <c r="U336" s="7"/>
      <c r="V336" s="7"/>
      <c r="W336" s="7"/>
      <c r="X336" s="7"/>
      <c r="Y336" s="7"/>
      <c r="Z336" s="7"/>
      <c r="AA336" s="7"/>
      <c r="AB336" s="7"/>
    </row>
    <row r="337" spans="1:28" ht="13.5">
      <c r="A337" s="167"/>
      <c r="B337" s="163" t="s">
        <v>17</v>
      </c>
      <c r="C337" s="163" t="s">
        <v>164</v>
      </c>
      <c r="D337" s="163" t="s">
        <v>165</v>
      </c>
      <c r="E337" s="163">
        <v>189</v>
      </c>
      <c r="F337" s="164">
        <v>0</v>
      </c>
      <c r="G337" s="165">
        <v>0</v>
      </c>
      <c r="H337" s="165">
        <v>0</v>
      </c>
      <c r="I337" s="165">
        <v>788.26990000000001</v>
      </c>
      <c r="J337" s="165">
        <v>22.812660000000001</v>
      </c>
      <c r="K337" s="165">
        <v>811.08256000000006</v>
      </c>
      <c r="L337" s="165">
        <v>1806.9764</v>
      </c>
      <c r="M337" s="165">
        <v>0</v>
      </c>
      <c r="N337" s="165">
        <v>1806.9764</v>
      </c>
      <c r="O337" s="165">
        <v>2618.0589599999998</v>
      </c>
      <c r="P337" s="165">
        <v>14527.989119999998</v>
      </c>
      <c r="Q337" s="165">
        <v>0</v>
      </c>
      <c r="R337" s="166">
        <v>14527.989119999998</v>
      </c>
      <c r="S337" s="7"/>
      <c r="T337" s="7"/>
      <c r="U337" s="7"/>
      <c r="V337" s="7"/>
      <c r="W337" s="7"/>
      <c r="X337" s="7"/>
      <c r="Y337" s="7"/>
      <c r="Z337" s="7"/>
      <c r="AA337" s="7"/>
      <c r="AB337" s="7"/>
    </row>
    <row r="338" spans="1:28" ht="13.5">
      <c r="A338" s="167"/>
      <c r="B338" s="163" t="s">
        <v>18</v>
      </c>
      <c r="C338" s="163" t="s">
        <v>166</v>
      </c>
      <c r="D338" s="163" t="s">
        <v>166</v>
      </c>
      <c r="E338" s="163">
        <v>201</v>
      </c>
      <c r="F338" s="164">
        <v>0</v>
      </c>
      <c r="G338" s="165">
        <v>0</v>
      </c>
      <c r="H338" s="165">
        <v>0</v>
      </c>
      <c r="I338" s="165">
        <v>2464.1311000000001</v>
      </c>
      <c r="J338" s="165">
        <v>123.65532</v>
      </c>
      <c r="K338" s="165">
        <v>2587.7864199999999</v>
      </c>
      <c r="L338" s="165">
        <v>1415.1310600000002</v>
      </c>
      <c r="M338" s="165">
        <v>0</v>
      </c>
      <c r="N338" s="165">
        <v>1415.1310600000002</v>
      </c>
      <c r="O338" s="165">
        <v>4002.9174800000001</v>
      </c>
      <c r="P338" s="165">
        <v>29494.128059999999</v>
      </c>
      <c r="Q338" s="165">
        <v>0</v>
      </c>
      <c r="R338" s="166">
        <v>29494.128059999999</v>
      </c>
      <c r="S338" s="7"/>
      <c r="T338" s="7"/>
      <c r="U338" s="7"/>
      <c r="V338" s="7"/>
      <c r="W338" s="7"/>
      <c r="X338" s="7"/>
      <c r="Y338" s="7"/>
      <c r="Z338" s="7"/>
      <c r="AA338" s="7"/>
      <c r="AB338" s="7"/>
    </row>
    <row r="339" spans="1:28" ht="13.5">
      <c r="A339" s="167"/>
      <c r="B339" s="163" t="s">
        <v>19</v>
      </c>
      <c r="C339" s="163" t="s">
        <v>167</v>
      </c>
      <c r="D339" s="163" t="s">
        <v>167</v>
      </c>
      <c r="E339" s="163">
        <v>150</v>
      </c>
      <c r="F339" s="164">
        <v>0</v>
      </c>
      <c r="G339" s="165">
        <v>0</v>
      </c>
      <c r="H339" s="165">
        <v>0</v>
      </c>
      <c r="I339" s="165">
        <v>1070.16968</v>
      </c>
      <c r="J339" s="165">
        <v>1.19367</v>
      </c>
      <c r="K339" s="165">
        <v>1071.3633500000001</v>
      </c>
      <c r="L339" s="165">
        <v>4919.1095400000004</v>
      </c>
      <c r="M339" s="165">
        <v>0</v>
      </c>
      <c r="N339" s="165">
        <v>4919.1095400000004</v>
      </c>
      <c r="O339" s="165">
        <v>5990.47289</v>
      </c>
      <c r="P339" s="165">
        <v>12567.135060000001</v>
      </c>
      <c r="Q339" s="165">
        <v>0</v>
      </c>
      <c r="R339" s="166">
        <v>12567.135060000001</v>
      </c>
      <c r="S339" s="7"/>
      <c r="T339" s="7"/>
      <c r="U339" s="7"/>
      <c r="V339" s="7"/>
      <c r="W339" s="7"/>
      <c r="X339" s="7"/>
      <c r="Y339" s="7"/>
      <c r="Z339" s="7"/>
      <c r="AA339" s="7"/>
      <c r="AB339" s="7"/>
    </row>
    <row r="340" spans="1:28" ht="13.5">
      <c r="A340" s="167"/>
      <c r="B340" s="167"/>
      <c r="C340" s="163" t="s">
        <v>168</v>
      </c>
      <c r="D340" s="163" t="s">
        <v>19</v>
      </c>
      <c r="E340" s="163">
        <v>147</v>
      </c>
      <c r="F340" s="164">
        <v>0</v>
      </c>
      <c r="G340" s="165">
        <v>0</v>
      </c>
      <c r="H340" s="165">
        <v>0</v>
      </c>
      <c r="I340" s="165">
        <v>555.18712000000005</v>
      </c>
      <c r="J340" s="165">
        <v>17.160779999999999</v>
      </c>
      <c r="K340" s="165">
        <v>572.34789999999998</v>
      </c>
      <c r="L340" s="165">
        <v>4876.35653</v>
      </c>
      <c r="M340" s="165">
        <v>19.106840000000002</v>
      </c>
      <c r="N340" s="165">
        <v>4895.4633700000004</v>
      </c>
      <c r="O340" s="165">
        <v>5467.8112699999992</v>
      </c>
      <c r="P340" s="165">
        <v>22084.079170000001</v>
      </c>
      <c r="Q340" s="165">
        <v>0</v>
      </c>
      <c r="R340" s="166">
        <v>22084.079170000001</v>
      </c>
      <c r="S340" s="7"/>
      <c r="T340" s="7"/>
      <c r="U340" s="7"/>
      <c r="V340" s="7"/>
      <c r="W340" s="7"/>
      <c r="X340" s="7"/>
      <c r="Y340" s="7"/>
      <c r="Z340" s="7"/>
      <c r="AA340" s="7"/>
      <c r="AB340" s="7"/>
    </row>
    <row r="341" spans="1:28" ht="13.5">
      <c r="A341" s="167"/>
      <c r="B341" s="163" t="s">
        <v>20</v>
      </c>
      <c r="C341" s="163" t="s">
        <v>268</v>
      </c>
      <c r="D341" s="163" t="s">
        <v>268</v>
      </c>
      <c r="E341" s="163">
        <v>60</v>
      </c>
      <c r="F341" s="164">
        <v>0</v>
      </c>
      <c r="G341" s="165">
        <v>0</v>
      </c>
      <c r="H341" s="165">
        <v>0</v>
      </c>
      <c r="I341" s="165">
        <v>1192.2239099999999</v>
      </c>
      <c r="J341" s="165">
        <v>0.20737</v>
      </c>
      <c r="K341" s="165">
        <v>1192.43128</v>
      </c>
      <c r="L341" s="165">
        <v>1851.92993</v>
      </c>
      <c r="M341" s="165">
        <v>0</v>
      </c>
      <c r="N341" s="165">
        <v>1851.92993</v>
      </c>
      <c r="O341" s="165">
        <v>3044.36121</v>
      </c>
      <c r="P341" s="165">
        <v>9067.5798100000011</v>
      </c>
      <c r="Q341" s="165">
        <v>0</v>
      </c>
      <c r="R341" s="166">
        <v>9067.5798100000011</v>
      </c>
      <c r="S341" s="7"/>
      <c r="T341" s="7"/>
      <c r="U341" s="7"/>
      <c r="V341" s="7"/>
      <c r="W341" s="7"/>
      <c r="X341" s="7"/>
      <c r="Y341" s="7"/>
      <c r="Z341" s="7"/>
      <c r="AA341" s="7"/>
      <c r="AB341" s="7"/>
    </row>
    <row r="342" spans="1:28" ht="13.5">
      <c r="A342" s="167"/>
      <c r="B342" s="167"/>
      <c r="C342" s="167"/>
      <c r="D342" s="163" t="s">
        <v>269</v>
      </c>
      <c r="E342" s="163">
        <v>69</v>
      </c>
      <c r="F342" s="164">
        <v>0</v>
      </c>
      <c r="G342" s="165">
        <v>0</v>
      </c>
      <c r="H342" s="165">
        <v>0</v>
      </c>
      <c r="I342" s="165">
        <v>2354.38762</v>
      </c>
      <c r="J342" s="165">
        <v>1.54E-2</v>
      </c>
      <c r="K342" s="165">
        <v>2354.4030200000002</v>
      </c>
      <c r="L342" s="165">
        <v>669.35442</v>
      </c>
      <c r="M342" s="165">
        <v>0</v>
      </c>
      <c r="N342" s="165">
        <v>669.35442</v>
      </c>
      <c r="O342" s="165">
        <v>3023.7574399999999</v>
      </c>
      <c r="P342" s="165">
        <v>29276.010320000001</v>
      </c>
      <c r="Q342" s="165">
        <v>0</v>
      </c>
      <c r="R342" s="166">
        <v>29276.010320000001</v>
      </c>
      <c r="S342" s="7"/>
      <c r="T342" s="7"/>
      <c r="U342" s="7"/>
      <c r="V342" s="7"/>
      <c r="W342" s="7"/>
      <c r="X342" s="7"/>
      <c r="Y342" s="7"/>
      <c r="Z342" s="7"/>
      <c r="AA342" s="7"/>
      <c r="AB342" s="7"/>
    </row>
    <row r="343" spans="1:28" ht="13.5">
      <c r="A343" s="167"/>
      <c r="B343" s="167"/>
      <c r="C343" s="167"/>
      <c r="D343" s="163" t="s">
        <v>270</v>
      </c>
      <c r="E343" s="163">
        <v>61</v>
      </c>
      <c r="F343" s="164">
        <v>0</v>
      </c>
      <c r="G343" s="165">
        <v>0</v>
      </c>
      <c r="H343" s="165">
        <v>0</v>
      </c>
      <c r="I343" s="165">
        <v>1857.62075</v>
      </c>
      <c r="J343" s="165">
        <v>1.1531300000000002</v>
      </c>
      <c r="K343" s="165">
        <v>1858.77388</v>
      </c>
      <c r="L343" s="165">
        <v>1727.6133300000001</v>
      </c>
      <c r="M343" s="165">
        <v>0</v>
      </c>
      <c r="N343" s="165">
        <v>1727.6133300000001</v>
      </c>
      <c r="O343" s="165">
        <v>3586.3872099999999</v>
      </c>
      <c r="P343" s="165">
        <v>11986.7927</v>
      </c>
      <c r="Q343" s="165">
        <v>0</v>
      </c>
      <c r="R343" s="166">
        <v>11986.7927</v>
      </c>
      <c r="S343" s="7"/>
      <c r="T343" s="7"/>
      <c r="U343" s="7"/>
      <c r="V343" s="7"/>
      <c r="W343" s="7"/>
      <c r="X343" s="7"/>
      <c r="Y343" s="7"/>
      <c r="Z343" s="7"/>
      <c r="AA343" s="7"/>
      <c r="AB343" s="7"/>
    </row>
    <row r="344" spans="1:28" ht="13.5">
      <c r="A344" s="167"/>
      <c r="B344" s="167"/>
      <c r="C344" s="163" t="s">
        <v>20</v>
      </c>
      <c r="D344" s="163" t="s">
        <v>271</v>
      </c>
      <c r="E344" s="163">
        <v>12</v>
      </c>
      <c r="F344" s="164">
        <v>0</v>
      </c>
      <c r="G344" s="165">
        <v>0</v>
      </c>
      <c r="H344" s="165">
        <v>0</v>
      </c>
      <c r="I344" s="165">
        <v>2112.6083100000001</v>
      </c>
      <c r="J344" s="165">
        <v>14.193850000000001</v>
      </c>
      <c r="K344" s="165">
        <v>2126.8021600000002</v>
      </c>
      <c r="L344" s="165">
        <v>10119.800670000001</v>
      </c>
      <c r="M344" s="165">
        <v>0</v>
      </c>
      <c r="N344" s="165">
        <v>10119.800670000001</v>
      </c>
      <c r="O344" s="165">
        <v>12246.60283</v>
      </c>
      <c r="P344" s="165">
        <v>23875.25274</v>
      </c>
      <c r="Q344" s="165">
        <v>0</v>
      </c>
      <c r="R344" s="166">
        <v>23875.25274</v>
      </c>
      <c r="S344" s="7"/>
      <c r="T344" s="7"/>
      <c r="U344" s="7"/>
      <c r="V344" s="7"/>
      <c r="W344" s="7"/>
      <c r="X344" s="7"/>
      <c r="Y344" s="7"/>
      <c r="Z344" s="7"/>
      <c r="AA344" s="7"/>
      <c r="AB344" s="7"/>
    </row>
    <row r="345" spans="1:28" ht="13.5">
      <c r="A345" s="167"/>
      <c r="B345" s="163" t="s">
        <v>21</v>
      </c>
      <c r="C345" s="163" t="s">
        <v>272</v>
      </c>
      <c r="D345" s="163" t="s">
        <v>273</v>
      </c>
      <c r="E345" s="163">
        <v>94</v>
      </c>
      <c r="F345" s="164">
        <v>0</v>
      </c>
      <c r="G345" s="165">
        <v>0</v>
      </c>
      <c r="H345" s="165">
        <v>0</v>
      </c>
      <c r="I345" s="165">
        <v>0</v>
      </c>
      <c r="J345" s="165">
        <v>0</v>
      </c>
      <c r="K345" s="165">
        <v>0</v>
      </c>
      <c r="L345" s="165">
        <v>0</v>
      </c>
      <c r="M345" s="165">
        <v>0</v>
      </c>
      <c r="N345" s="165">
        <v>0</v>
      </c>
      <c r="O345" s="165">
        <v>0</v>
      </c>
      <c r="P345" s="165">
        <v>67.485759999999999</v>
      </c>
      <c r="Q345" s="165">
        <v>0</v>
      </c>
      <c r="R345" s="166">
        <v>67.485759999999999</v>
      </c>
      <c r="S345" s="7"/>
      <c r="T345" s="7"/>
      <c r="U345" s="7"/>
      <c r="V345" s="7"/>
      <c r="W345" s="7"/>
      <c r="X345" s="7"/>
      <c r="Y345" s="7"/>
      <c r="Z345" s="7"/>
      <c r="AA345" s="7"/>
      <c r="AB345" s="7"/>
    </row>
    <row r="346" spans="1:28" ht="13.5">
      <c r="A346" s="167"/>
      <c r="B346" s="167"/>
      <c r="C346" s="163" t="s">
        <v>274</v>
      </c>
      <c r="D346" s="163" t="s">
        <v>275</v>
      </c>
      <c r="E346" s="163">
        <v>196</v>
      </c>
      <c r="F346" s="164">
        <v>0</v>
      </c>
      <c r="G346" s="165">
        <v>0</v>
      </c>
      <c r="H346" s="165">
        <v>0</v>
      </c>
      <c r="I346" s="165">
        <v>268.37268999999998</v>
      </c>
      <c r="J346" s="165">
        <v>1.916E-2</v>
      </c>
      <c r="K346" s="165">
        <v>268.39184999999998</v>
      </c>
      <c r="L346" s="165">
        <v>1392.13357</v>
      </c>
      <c r="M346" s="165">
        <v>0</v>
      </c>
      <c r="N346" s="165">
        <v>1392.13357</v>
      </c>
      <c r="O346" s="165">
        <v>1660.5254199999999</v>
      </c>
      <c r="P346" s="165">
        <v>11129.77563</v>
      </c>
      <c r="Q346" s="165">
        <v>0</v>
      </c>
      <c r="R346" s="166">
        <v>11129.77563</v>
      </c>
      <c r="S346" s="7"/>
      <c r="T346" s="7"/>
      <c r="U346" s="7"/>
      <c r="V346" s="7"/>
      <c r="W346" s="7"/>
      <c r="X346" s="7"/>
      <c r="Y346" s="7"/>
      <c r="Z346" s="7"/>
      <c r="AA346" s="7"/>
      <c r="AB346" s="7"/>
    </row>
    <row r="347" spans="1:28" ht="13.5">
      <c r="A347" s="167"/>
      <c r="B347" s="167"/>
      <c r="C347" s="167"/>
      <c r="D347" s="163" t="s">
        <v>274</v>
      </c>
      <c r="E347" s="163">
        <v>210</v>
      </c>
      <c r="F347" s="164">
        <v>0</v>
      </c>
      <c r="G347" s="165">
        <v>0</v>
      </c>
      <c r="H347" s="165">
        <v>0</v>
      </c>
      <c r="I347" s="165">
        <v>454.52071999999998</v>
      </c>
      <c r="J347" s="165">
        <v>2.8732500000000001</v>
      </c>
      <c r="K347" s="165">
        <v>457.39396999999997</v>
      </c>
      <c r="L347" s="165">
        <v>636.90631000000008</v>
      </c>
      <c r="M347" s="165">
        <v>0</v>
      </c>
      <c r="N347" s="165">
        <v>636.90631000000008</v>
      </c>
      <c r="O347" s="165">
        <v>1094.3002799999999</v>
      </c>
      <c r="P347" s="165">
        <v>16587.823479999999</v>
      </c>
      <c r="Q347" s="165">
        <v>0</v>
      </c>
      <c r="R347" s="166">
        <v>16587.823479999999</v>
      </c>
      <c r="S347" s="7"/>
      <c r="T347" s="7"/>
      <c r="U347" s="7"/>
      <c r="V347" s="7"/>
      <c r="W347" s="7"/>
      <c r="X347" s="7"/>
      <c r="Y347" s="7"/>
      <c r="Z347" s="7"/>
      <c r="AA347" s="7"/>
      <c r="AB347" s="7"/>
    </row>
    <row r="348" spans="1:28" ht="13.5">
      <c r="A348" s="167"/>
      <c r="B348" s="167"/>
      <c r="C348" s="163" t="s">
        <v>170</v>
      </c>
      <c r="D348" s="163" t="s">
        <v>171</v>
      </c>
      <c r="E348" s="163">
        <v>205</v>
      </c>
      <c r="F348" s="164">
        <v>0</v>
      </c>
      <c r="G348" s="165">
        <v>0</v>
      </c>
      <c r="H348" s="165">
        <v>0</v>
      </c>
      <c r="I348" s="165">
        <v>668.26263000000006</v>
      </c>
      <c r="J348" s="165">
        <v>4.6000000000000001E-4</v>
      </c>
      <c r="K348" s="165">
        <v>668.26308999999992</v>
      </c>
      <c r="L348" s="165">
        <v>1761.75422</v>
      </c>
      <c r="M348" s="165">
        <v>0</v>
      </c>
      <c r="N348" s="165">
        <v>1761.75422</v>
      </c>
      <c r="O348" s="165">
        <v>2430.0173100000002</v>
      </c>
      <c r="P348" s="165">
        <v>18900.87873</v>
      </c>
      <c r="Q348" s="165">
        <v>0</v>
      </c>
      <c r="R348" s="166">
        <v>18900.87873</v>
      </c>
      <c r="S348" s="7"/>
      <c r="T348" s="7"/>
      <c r="U348" s="7"/>
      <c r="V348" s="7"/>
      <c r="W348" s="7"/>
      <c r="X348" s="7"/>
      <c r="Y348" s="7"/>
      <c r="Z348" s="7"/>
      <c r="AA348" s="7"/>
      <c r="AB348" s="7"/>
    </row>
    <row r="349" spans="1:28" ht="13.5">
      <c r="A349" s="167"/>
      <c r="B349" s="167"/>
      <c r="C349" s="163" t="s">
        <v>172</v>
      </c>
      <c r="D349" s="163" t="s">
        <v>172</v>
      </c>
      <c r="E349" s="163">
        <v>170</v>
      </c>
      <c r="F349" s="164">
        <v>0</v>
      </c>
      <c r="G349" s="165">
        <v>0</v>
      </c>
      <c r="H349" s="165">
        <v>0</v>
      </c>
      <c r="I349" s="165">
        <v>276.97192000000001</v>
      </c>
      <c r="J349" s="165">
        <v>4.9239999999999999E-2</v>
      </c>
      <c r="K349" s="165">
        <v>277.02115999999995</v>
      </c>
      <c r="L349" s="165">
        <v>1920.62347</v>
      </c>
      <c r="M349" s="165">
        <v>4.5992199999999999</v>
      </c>
      <c r="N349" s="165">
        <v>1925.2226900000001</v>
      </c>
      <c r="O349" s="165">
        <v>2202.2438500000003</v>
      </c>
      <c r="P349" s="165">
        <v>14495.162279999999</v>
      </c>
      <c r="Q349" s="165">
        <v>0</v>
      </c>
      <c r="R349" s="166">
        <v>14495.162279999999</v>
      </c>
      <c r="S349" s="7"/>
      <c r="T349" s="7"/>
      <c r="U349" s="7"/>
      <c r="V349" s="7"/>
      <c r="W349" s="7"/>
      <c r="X349" s="7"/>
      <c r="Y349" s="7"/>
      <c r="Z349" s="7"/>
      <c r="AA349" s="7"/>
      <c r="AB349" s="7"/>
    </row>
    <row r="350" spans="1:28" ht="13.5">
      <c r="A350" s="167"/>
      <c r="B350" s="167"/>
      <c r="C350" s="163" t="s">
        <v>21</v>
      </c>
      <c r="D350" s="163" t="s">
        <v>215</v>
      </c>
      <c r="E350" s="163">
        <v>214</v>
      </c>
      <c r="F350" s="164">
        <v>0</v>
      </c>
      <c r="G350" s="165">
        <v>0</v>
      </c>
      <c r="H350" s="165">
        <v>0</v>
      </c>
      <c r="I350" s="165">
        <v>549.21229000000005</v>
      </c>
      <c r="J350" s="165">
        <v>0</v>
      </c>
      <c r="K350" s="165">
        <v>549.21229000000005</v>
      </c>
      <c r="L350" s="165">
        <v>291.67634999999996</v>
      </c>
      <c r="M350" s="165">
        <v>0.80642999999999998</v>
      </c>
      <c r="N350" s="165">
        <v>292.48278000000005</v>
      </c>
      <c r="O350" s="165">
        <v>841.69506999999999</v>
      </c>
      <c r="P350" s="165">
        <v>16205.386410000001</v>
      </c>
      <c r="Q350" s="165">
        <v>0</v>
      </c>
      <c r="R350" s="166">
        <v>16205.386410000001</v>
      </c>
      <c r="S350" s="7"/>
      <c r="T350" s="7"/>
      <c r="U350" s="7"/>
      <c r="V350" s="7"/>
      <c r="W350" s="7"/>
      <c r="X350" s="7"/>
      <c r="Y350" s="7"/>
      <c r="Z350" s="7"/>
      <c r="AA350" s="7"/>
      <c r="AB350" s="7"/>
    </row>
    <row r="351" spans="1:28" ht="13.5">
      <c r="A351" s="167"/>
      <c r="B351" s="167"/>
      <c r="C351" s="167"/>
      <c r="D351" s="163" t="s">
        <v>21</v>
      </c>
      <c r="E351" s="163">
        <v>81</v>
      </c>
      <c r="F351" s="164">
        <v>0</v>
      </c>
      <c r="G351" s="165">
        <v>0</v>
      </c>
      <c r="H351" s="165">
        <v>0</v>
      </c>
      <c r="I351" s="165">
        <v>870.54396999999994</v>
      </c>
      <c r="J351" s="165">
        <v>9.3156200000000009</v>
      </c>
      <c r="K351" s="165">
        <v>879.85958999999991</v>
      </c>
      <c r="L351" s="165">
        <v>8398.6693200000009</v>
      </c>
      <c r="M351" s="165">
        <v>130.45489999999998</v>
      </c>
      <c r="N351" s="165">
        <v>8529.1242200000015</v>
      </c>
      <c r="O351" s="165">
        <v>9408.9838099999997</v>
      </c>
      <c r="P351" s="165">
        <v>16352.22284</v>
      </c>
      <c r="Q351" s="165">
        <v>0</v>
      </c>
      <c r="R351" s="166">
        <v>16352.22284</v>
      </c>
      <c r="S351" s="7"/>
      <c r="T351" s="7"/>
      <c r="U351" s="7"/>
      <c r="V351" s="7"/>
      <c r="W351" s="7"/>
      <c r="X351" s="7"/>
      <c r="Y351" s="7"/>
      <c r="Z351" s="7"/>
      <c r="AA351" s="7"/>
      <c r="AB351" s="7"/>
    </row>
    <row r="352" spans="1:28" ht="13.5">
      <c r="A352" s="167"/>
      <c r="B352" s="167"/>
      <c r="C352" s="167"/>
      <c r="D352" s="163" t="s">
        <v>173</v>
      </c>
      <c r="E352" s="163">
        <v>168</v>
      </c>
      <c r="F352" s="164">
        <v>0</v>
      </c>
      <c r="G352" s="165">
        <v>0</v>
      </c>
      <c r="H352" s="165">
        <v>0</v>
      </c>
      <c r="I352" s="165">
        <v>598.48249999999996</v>
      </c>
      <c r="J352" s="165">
        <v>0.30607000000000001</v>
      </c>
      <c r="K352" s="165">
        <v>598.78856999999994</v>
      </c>
      <c r="L352" s="165">
        <v>1661.9833899999999</v>
      </c>
      <c r="M352" s="165">
        <v>0</v>
      </c>
      <c r="N352" s="165">
        <v>1661.9833899999999</v>
      </c>
      <c r="O352" s="165">
        <v>2260.77196</v>
      </c>
      <c r="P352" s="165">
        <v>35776.324280000001</v>
      </c>
      <c r="Q352" s="165">
        <v>0</v>
      </c>
      <c r="R352" s="166">
        <v>35776.324280000001</v>
      </c>
      <c r="S352" s="7"/>
      <c r="T352" s="7"/>
      <c r="U352" s="7"/>
      <c r="V352" s="7"/>
      <c r="W352" s="7"/>
      <c r="X352" s="7"/>
      <c r="Y352" s="7"/>
      <c r="Z352" s="7"/>
      <c r="AA352" s="7"/>
      <c r="AB352" s="7"/>
    </row>
    <row r="353" spans="1:28" ht="13.5">
      <c r="A353" s="167"/>
      <c r="B353" s="167"/>
      <c r="C353" s="163" t="s">
        <v>276</v>
      </c>
      <c r="D353" s="163" t="s">
        <v>276</v>
      </c>
      <c r="E353" s="163">
        <v>169</v>
      </c>
      <c r="F353" s="164">
        <v>0</v>
      </c>
      <c r="G353" s="165">
        <v>0</v>
      </c>
      <c r="H353" s="165">
        <v>0</v>
      </c>
      <c r="I353" s="165">
        <v>631.04547000000002</v>
      </c>
      <c r="J353" s="165">
        <v>3.6776399999999998</v>
      </c>
      <c r="K353" s="165">
        <v>634.72311000000002</v>
      </c>
      <c r="L353" s="165">
        <v>927.9744300000001</v>
      </c>
      <c r="M353" s="165">
        <v>13.152989999999999</v>
      </c>
      <c r="N353" s="165">
        <v>941.12742000000003</v>
      </c>
      <c r="O353" s="165">
        <v>1575.8505299999999</v>
      </c>
      <c r="P353" s="165">
        <v>19974.052929999998</v>
      </c>
      <c r="Q353" s="165">
        <v>0</v>
      </c>
      <c r="R353" s="166">
        <v>19974.052929999998</v>
      </c>
      <c r="S353" s="7"/>
      <c r="T353" s="7"/>
      <c r="U353" s="7"/>
      <c r="V353" s="7"/>
      <c r="W353" s="7"/>
      <c r="X353" s="7"/>
      <c r="Y353" s="7"/>
      <c r="Z353" s="7"/>
      <c r="AA353" s="7"/>
      <c r="AB353" s="7"/>
    </row>
    <row r="354" spans="1:28" ht="13.5">
      <c r="A354" s="167"/>
      <c r="B354" s="167"/>
      <c r="C354" s="163" t="s">
        <v>174</v>
      </c>
      <c r="D354" s="163" t="s">
        <v>174</v>
      </c>
      <c r="E354" s="163">
        <v>83</v>
      </c>
      <c r="F354" s="164">
        <v>0</v>
      </c>
      <c r="G354" s="165">
        <v>0</v>
      </c>
      <c r="H354" s="165">
        <v>0</v>
      </c>
      <c r="I354" s="165">
        <v>1372.9739199999999</v>
      </c>
      <c r="J354" s="165">
        <v>1.6292800000000001</v>
      </c>
      <c r="K354" s="165">
        <v>1374.6032</v>
      </c>
      <c r="L354" s="165">
        <v>6710.1865599999992</v>
      </c>
      <c r="M354" s="165">
        <v>14.986219999999999</v>
      </c>
      <c r="N354" s="165">
        <v>6725.1727799999999</v>
      </c>
      <c r="O354" s="165">
        <v>8099.7759800000003</v>
      </c>
      <c r="P354" s="165">
        <v>34470.318759999995</v>
      </c>
      <c r="Q354" s="165">
        <v>0</v>
      </c>
      <c r="R354" s="166">
        <v>34470.318759999995</v>
      </c>
      <c r="S354" s="7"/>
      <c r="T354" s="7"/>
      <c r="U354" s="7"/>
      <c r="V354" s="7"/>
      <c r="W354" s="7"/>
      <c r="X354" s="7"/>
      <c r="Y354" s="7"/>
      <c r="Z354" s="7"/>
      <c r="AA354" s="7"/>
      <c r="AB354" s="7"/>
    </row>
    <row r="355" spans="1:28" ht="13.5">
      <c r="A355" s="167"/>
      <c r="B355" s="163" t="s">
        <v>22</v>
      </c>
      <c r="C355" s="163" t="s">
        <v>22</v>
      </c>
      <c r="D355" s="163" t="s">
        <v>22</v>
      </c>
      <c r="E355" s="163">
        <v>187</v>
      </c>
      <c r="F355" s="164">
        <v>0</v>
      </c>
      <c r="G355" s="165">
        <v>0</v>
      </c>
      <c r="H355" s="165">
        <v>0</v>
      </c>
      <c r="I355" s="165">
        <v>439.38869</v>
      </c>
      <c r="J355" s="165">
        <v>1.0451300000000001</v>
      </c>
      <c r="K355" s="165">
        <v>440.43382000000003</v>
      </c>
      <c r="L355" s="165">
        <v>1029.4301</v>
      </c>
      <c r="M355" s="165">
        <v>0</v>
      </c>
      <c r="N355" s="165">
        <v>1029.4301</v>
      </c>
      <c r="O355" s="165">
        <v>1469.86392</v>
      </c>
      <c r="P355" s="165">
        <v>16339.568310000001</v>
      </c>
      <c r="Q355" s="165">
        <v>0</v>
      </c>
      <c r="R355" s="166">
        <v>16339.568310000001</v>
      </c>
      <c r="S355" s="7"/>
      <c r="T355" s="7"/>
      <c r="U355" s="7"/>
      <c r="V355" s="7"/>
      <c r="W355" s="7"/>
      <c r="X355" s="7"/>
      <c r="Y355" s="7"/>
      <c r="Z355" s="7"/>
      <c r="AA355" s="7"/>
      <c r="AB355" s="7"/>
    </row>
    <row r="356" spans="1:28" ht="13.5">
      <c r="A356" s="167"/>
      <c r="B356" s="167"/>
      <c r="C356" s="163" t="s">
        <v>177</v>
      </c>
      <c r="D356" s="163" t="s">
        <v>178</v>
      </c>
      <c r="E356" s="163">
        <v>173</v>
      </c>
      <c r="F356" s="164">
        <v>0</v>
      </c>
      <c r="G356" s="165">
        <v>0</v>
      </c>
      <c r="H356" s="165">
        <v>0</v>
      </c>
      <c r="I356" s="165">
        <v>628.44195999999999</v>
      </c>
      <c r="J356" s="165">
        <v>4.4977499999999999</v>
      </c>
      <c r="K356" s="165">
        <v>632.93970999999999</v>
      </c>
      <c r="L356" s="165">
        <v>866.41878000000008</v>
      </c>
      <c r="M356" s="165">
        <v>0</v>
      </c>
      <c r="N356" s="165">
        <v>866.41878000000008</v>
      </c>
      <c r="O356" s="165">
        <v>1499.3584900000001</v>
      </c>
      <c r="P356" s="165">
        <v>37099.0236</v>
      </c>
      <c r="Q356" s="165">
        <v>0</v>
      </c>
      <c r="R356" s="166">
        <v>37099.0236</v>
      </c>
      <c r="S356" s="7"/>
      <c r="T356" s="7"/>
      <c r="U356" s="7"/>
      <c r="V356" s="7"/>
      <c r="W356" s="7"/>
      <c r="X356" s="7"/>
      <c r="Y356" s="7"/>
      <c r="Z356" s="7"/>
      <c r="AA356" s="7"/>
      <c r="AB356" s="7"/>
    </row>
    <row r="357" spans="1:28" ht="13.5">
      <c r="A357" s="167"/>
      <c r="B357" s="167"/>
      <c r="C357" s="167"/>
      <c r="D357" s="167"/>
      <c r="E357" s="168">
        <v>222</v>
      </c>
      <c r="F357" s="169">
        <v>0</v>
      </c>
      <c r="G357" s="121">
        <v>0</v>
      </c>
      <c r="H357" s="121">
        <v>0</v>
      </c>
      <c r="I357" s="121">
        <v>306.90228999999999</v>
      </c>
      <c r="J357" s="121">
        <v>2.273E-2</v>
      </c>
      <c r="K357" s="121">
        <v>306.92502000000002</v>
      </c>
      <c r="L357" s="121">
        <v>468.51163000000003</v>
      </c>
      <c r="M357" s="121">
        <v>0</v>
      </c>
      <c r="N357" s="121">
        <v>468.51163000000003</v>
      </c>
      <c r="O357" s="121">
        <v>775.43664999999999</v>
      </c>
      <c r="P357" s="121">
        <v>13636.141039999999</v>
      </c>
      <c r="Q357" s="121">
        <v>0</v>
      </c>
      <c r="R357" s="170">
        <v>13636.141039999999</v>
      </c>
      <c r="S357" s="7"/>
      <c r="T357" s="7"/>
      <c r="U357" s="7"/>
      <c r="V357" s="7"/>
      <c r="W357" s="7"/>
      <c r="X357" s="7"/>
      <c r="Y357" s="7"/>
      <c r="Z357" s="7"/>
      <c r="AA357" s="7"/>
      <c r="AB357" s="7"/>
    </row>
    <row r="358" spans="1:28" ht="13.5">
      <c r="A358" s="167"/>
      <c r="B358" s="163" t="s">
        <v>179</v>
      </c>
      <c r="C358" s="163" t="s">
        <v>180</v>
      </c>
      <c r="D358" s="163" t="s">
        <v>180</v>
      </c>
      <c r="E358" s="163">
        <v>204</v>
      </c>
      <c r="F358" s="164">
        <v>0</v>
      </c>
      <c r="G358" s="165">
        <v>0</v>
      </c>
      <c r="H358" s="165">
        <v>0</v>
      </c>
      <c r="I358" s="165">
        <v>1185.617</v>
      </c>
      <c r="J358" s="165">
        <v>9.2000000000000003E-4</v>
      </c>
      <c r="K358" s="165">
        <v>1185.6179199999999</v>
      </c>
      <c r="L358" s="165">
        <v>736.17786000000001</v>
      </c>
      <c r="M358" s="165">
        <v>0</v>
      </c>
      <c r="N358" s="165">
        <v>736.17786000000001</v>
      </c>
      <c r="O358" s="165">
        <v>1921.7957799999999</v>
      </c>
      <c r="P358" s="165">
        <v>14122.20148</v>
      </c>
      <c r="Q358" s="165">
        <v>0</v>
      </c>
      <c r="R358" s="166">
        <v>14122.20148</v>
      </c>
      <c r="S358" s="7"/>
      <c r="T358" s="7"/>
      <c r="U358" s="7"/>
      <c r="V358" s="7"/>
      <c r="W358" s="7"/>
      <c r="X358" s="7"/>
      <c r="Y358" s="7"/>
      <c r="Z358" s="7"/>
      <c r="AA358" s="7"/>
      <c r="AB358" s="7"/>
    </row>
    <row r="359" spans="1:28" ht="13.5">
      <c r="A359" s="167"/>
      <c r="B359" s="167"/>
      <c r="C359" s="163" t="s">
        <v>277</v>
      </c>
      <c r="D359" s="163" t="s">
        <v>278</v>
      </c>
      <c r="E359" s="163">
        <v>225</v>
      </c>
      <c r="F359" s="164">
        <v>0</v>
      </c>
      <c r="G359" s="165">
        <v>0</v>
      </c>
      <c r="H359" s="165">
        <v>0</v>
      </c>
      <c r="I359" s="165">
        <v>882.48845999999992</v>
      </c>
      <c r="J359" s="165">
        <v>0</v>
      </c>
      <c r="K359" s="165">
        <v>882.48845999999992</v>
      </c>
      <c r="L359" s="165">
        <v>126.39547999999999</v>
      </c>
      <c r="M359" s="165">
        <v>0</v>
      </c>
      <c r="N359" s="165">
        <v>126.39547999999999</v>
      </c>
      <c r="O359" s="165">
        <v>1008.8839399999999</v>
      </c>
      <c r="P359" s="165">
        <v>12234.613800000001</v>
      </c>
      <c r="Q359" s="165">
        <v>0</v>
      </c>
      <c r="R359" s="166">
        <v>12234.613800000001</v>
      </c>
      <c r="S359" s="7"/>
      <c r="T359" s="7"/>
      <c r="U359" s="7"/>
      <c r="V359" s="7"/>
      <c r="W359" s="7"/>
      <c r="X359" s="7"/>
      <c r="Y359" s="7"/>
      <c r="Z359" s="7"/>
      <c r="AA359" s="7"/>
      <c r="AB359" s="7"/>
    </row>
    <row r="360" spans="1:28" ht="13.5">
      <c r="A360" s="167"/>
      <c r="B360" s="167"/>
      <c r="C360" s="163" t="s">
        <v>179</v>
      </c>
      <c r="D360" s="163" t="s">
        <v>181</v>
      </c>
      <c r="E360" s="163">
        <v>186</v>
      </c>
      <c r="F360" s="164">
        <v>0</v>
      </c>
      <c r="G360" s="165">
        <v>0</v>
      </c>
      <c r="H360" s="165">
        <v>0</v>
      </c>
      <c r="I360" s="165">
        <v>1784.47227</v>
      </c>
      <c r="J360" s="165">
        <v>0.94186000000000003</v>
      </c>
      <c r="K360" s="165">
        <v>1785.4141299999999</v>
      </c>
      <c r="L360" s="165">
        <v>3836.30548</v>
      </c>
      <c r="M360" s="165">
        <v>6.8735499999999998</v>
      </c>
      <c r="N360" s="165">
        <v>3843.1790299999998</v>
      </c>
      <c r="O360" s="165">
        <v>5628.5931600000004</v>
      </c>
      <c r="P360" s="165">
        <v>42166.909469999999</v>
      </c>
      <c r="Q360" s="165">
        <v>0</v>
      </c>
      <c r="R360" s="166">
        <v>42166.909469999999</v>
      </c>
      <c r="S360" s="7"/>
      <c r="T360" s="7"/>
      <c r="U360" s="7"/>
      <c r="V360" s="7"/>
      <c r="W360" s="7"/>
      <c r="X360" s="7"/>
      <c r="Y360" s="7"/>
      <c r="Z360" s="7"/>
      <c r="AA360" s="7"/>
      <c r="AB360" s="7"/>
    </row>
    <row r="361" spans="1:28" ht="13.5">
      <c r="A361" s="167"/>
      <c r="B361" s="163" t="s">
        <v>24</v>
      </c>
      <c r="C361" s="163" t="s">
        <v>24</v>
      </c>
      <c r="D361" s="163" t="s">
        <v>218</v>
      </c>
      <c r="E361" s="163">
        <v>149</v>
      </c>
      <c r="F361" s="164">
        <v>0</v>
      </c>
      <c r="G361" s="165">
        <v>0</v>
      </c>
      <c r="H361" s="165">
        <v>0</v>
      </c>
      <c r="I361" s="165">
        <v>344.30190999999996</v>
      </c>
      <c r="J361" s="165">
        <v>1.0376800000000002</v>
      </c>
      <c r="K361" s="165">
        <v>345.33959000000004</v>
      </c>
      <c r="L361" s="165">
        <v>2970.8527599999998</v>
      </c>
      <c r="M361" s="165">
        <v>2.6353400000000002</v>
      </c>
      <c r="N361" s="165">
        <v>2973.4881</v>
      </c>
      <c r="O361" s="165">
        <v>3318.8276900000001</v>
      </c>
      <c r="P361" s="165">
        <v>17170.533090000001</v>
      </c>
      <c r="Q361" s="165">
        <v>0</v>
      </c>
      <c r="R361" s="166">
        <v>17170.533090000001</v>
      </c>
      <c r="S361" s="7"/>
      <c r="T361" s="7"/>
      <c r="U361" s="7"/>
      <c r="V361" s="7"/>
      <c r="W361" s="7"/>
      <c r="X361" s="7"/>
      <c r="Y361" s="7"/>
      <c r="Z361" s="7"/>
      <c r="AA361" s="7"/>
      <c r="AB361" s="7"/>
    </row>
    <row r="362" spans="1:28" ht="13.5">
      <c r="A362" s="167"/>
      <c r="B362" s="167"/>
      <c r="C362" s="167"/>
      <c r="D362" s="163" t="s">
        <v>24</v>
      </c>
      <c r="E362" s="163">
        <v>145</v>
      </c>
      <c r="F362" s="164">
        <v>0</v>
      </c>
      <c r="G362" s="165">
        <v>0</v>
      </c>
      <c r="H362" s="165">
        <v>0</v>
      </c>
      <c r="I362" s="165">
        <v>1709.9372800000001</v>
      </c>
      <c r="J362" s="165">
        <v>197.37597</v>
      </c>
      <c r="K362" s="165">
        <v>1907.3132499999999</v>
      </c>
      <c r="L362" s="165">
        <v>17225.579289999998</v>
      </c>
      <c r="M362" s="165">
        <v>179.82292000000001</v>
      </c>
      <c r="N362" s="165">
        <v>17405.40221</v>
      </c>
      <c r="O362" s="165">
        <v>19312.715459999999</v>
      </c>
      <c r="P362" s="165">
        <v>18221.874459999999</v>
      </c>
      <c r="Q362" s="165">
        <v>0</v>
      </c>
      <c r="R362" s="166">
        <v>18221.874459999999</v>
      </c>
      <c r="S362" s="7"/>
      <c r="T362" s="7"/>
      <c r="U362" s="7"/>
      <c r="V362" s="7"/>
      <c r="W362" s="7"/>
      <c r="X362" s="7"/>
      <c r="Y362" s="7"/>
      <c r="Z362" s="7"/>
      <c r="AA362" s="7"/>
      <c r="AB362" s="7"/>
    </row>
    <row r="363" spans="1:28" ht="13.5">
      <c r="A363" s="167"/>
      <c r="B363" s="167"/>
      <c r="C363" s="163" t="s">
        <v>279</v>
      </c>
      <c r="D363" s="163" t="s">
        <v>279</v>
      </c>
      <c r="E363" s="163">
        <v>155</v>
      </c>
      <c r="F363" s="164">
        <v>0</v>
      </c>
      <c r="G363" s="165">
        <v>0</v>
      </c>
      <c r="H363" s="165">
        <v>0</v>
      </c>
      <c r="I363" s="165">
        <v>0</v>
      </c>
      <c r="J363" s="165">
        <v>0</v>
      </c>
      <c r="K363" s="165">
        <v>0</v>
      </c>
      <c r="L363" s="165">
        <v>0</v>
      </c>
      <c r="M363" s="165">
        <v>0</v>
      </c>
      <c r="N363" s="165">
        <v>0</v>
      </c>
      <c r="O363" s="165">
        <v>0</v>
      </c>
      <c r="P363" s="165">
        <v>3726.6242699999998</v>
      </c>
      <c r="Q363" s="165">
        <v>0</v>
      </c>
      <c r="R363" s="166">
        <v>3726.6242699999998</v>
      </c>
      <c r="S363" s="7"/>
      <c r="T363" s="7"/>
      <c r="U363" s="7"/>
      <c r="V363" s="7"/>
      <c r="W363" s="7"/>
      <c r="X363" s="7"/>
      <c r="Y363" s="7"/>
      <c r="Z363" s="7"/>
      <c r="AA363" s="7"/>
      <c r="AB363" s="7"/>
    </row>
    <row r="364" spans="1:28" ht="13.5">
      <c r="A364" s="167"/>
      <c r="B364" s="167"/>
      <c r="C364" s="163" t="s">
        <v>280</v>
      </c>
      <c r="D364" s="163" t="s">
        <v>280</v>
      </c>
      <c r="E364" s="163">
        <v>156</v>
      </c>
      <c r="F364" s="164">
        <v>0</v>
      </c>
      <c r="G364" s="165">
        <v>0</v>
      </c>
      <c r="H364" s="165">
        <v>0</v>
      </c>
      <c r="I364" s="165">
        <v>0</v>
      </c>
      <c r="J364" s="165">
        <v>0</v>
      </c>
      <c r="K364" s="165">
        <v>0</v>
      </c>
      <c r="L364" s="165">
        <v>0</v>
      </c>
      <c r="M364" s="165">
        <v>0</v>
      </c>
      <c r="N364" s="165">
        <v>0</v>
      </c>
      <c r="O364" s="165">
        <v>0</v>
      </c>
      <c r="P364" s="165">
        <v>1387.55016</v>
      </c>
      <c r="Q364" s="165">
        <v>0</v>
      </c>
      <c r="R364" s="166">
        <v>1387.55016</v>
      </c>
      <c r="S364" s="7"/>
      <c r="T364" s="7"/>
      <c r="U364" s="7"/>
      <c r="V364" s="7"/>
      <c r="W364" s="7"/>
      <c r="X364" s="7"/>
      <c r="Y364" s="7"/>
      <c r="Z364" s="7"/>
      <c r="AA364" s="7"/>
      <c r="AB364" s="7"/>
    </row>
    <row r="365" spans="1:28" ht="13.5">
      <c r="A365" s="167"/>
      <c r="B365" s="167"/>
      <c r="C365" s="163" t="s">
        <v>281</v>
      </c>
      <c r="D365" s="163" t="s">
        <v>282</v>
      </c>
      <c r="E365" s="163">
        <v>157</v>
      </c>
      <c r="F365" s="164">
        <v>0</v>
      </c>
      <c r="G365" s="165">
        <v>0</v>
      </c>
      <c r="H365" s="165">
        <v>0</v>
      </c>
      <c r="I365" s="165">
        <v>0</v>
      </c>
      <c r="J365" s="165">
        <v>0</v>
      </c>
      <c r="K365" s="165">
        <v>0</v>
      </c>
      <c r="L365" s="165">
        <v>0</v>
      </c>
      <c r="M365" s="165">
        <v>0</v>
      </c>
      <c r="N365" s="165">
        <v>0</v>
      </c>
      <c r="O365" s="165">
        <v>0</v>
      </c>
      <c r="P365" s="165">
        <v>1473.08473</v>
      </c>
      <c r="Q365" s="165">
        <v>0</v>
      </c>
      <c r="R365" s="166">
        <v>1473.08473</v>
      </c>
      <c r="S365" s="7"/>
      <c r="T365" s="7"/>
      <c r="U365" s="7"/>
      <c r="V365" s="7"/>
      <c r="W365" s="7"/>
      <c r="X365" s="7"/>
      <c r="Y365" s="7"/>
      <c r="Z365" s="7"/>
      <c r="AA365" s="7"/>
      <c r="AB365" s="7"/>
    </row>
    <row r="366" spans="1:28" ht="13.5">
      <c r="A366" s="167"/>
      <c r="B366" s="163" t="s">
        <v>25</v>
      </c>
      <c r="C366" s="163" t="s">
        <v>25</v>
      </c>
      <c r="D366" s="163" t="s">
        <v>25</v>
      </c>
      <c r="E366" s="163">
        <v>85</v>
      </c>
      <c r="F366" s="164">
        <v>0</v>
      </c>
      <c r="G366" s="165">
        <v>0</v>
      </c>
      <c r="H366" s="165">
        <v>0</v>
      </c>
      <c r="I366" s="165">
        <v>633.71424000000002</v>
      </c>
      <c r="J366" s="165">
        <v>9.9286300000000001</v>
      </c>
      <c r="K366" s="165">
        <v>643.64287000000002</v>
      </c>
      <c r="L366" s="165">
        <v>3624.3983199999998</v>
      </c>
      <c r="M366" s="165">
        <v>0</v>
      </c>
      <c r="N366" s="165">
        <v>3624.3983199999998</v>
      </c>
      <c r="O366" s="165">
        <v>4268.0411900000008</v>
      </c>
      <c r="P366" s="165">
        <v>10120.77925</v>
      </c>
      <c r="Q366" s="165">
        <v>0</v>
      </c>
      <c r="R366" s="166">
        <v>10120.77925</v>
      </c>
      <c r="S366" s="7"/>
      <c r="T366" s="7"/>
      <c r="U366" s="7"/>
      <c r="V366" s="7"/>
      <c r="W366" s="7"/>
      <c r="X366" s="7"/>
      <c r="Y366" s="7"/>
      <c r="Z366" s="7"/>
      <c r="AA366" s="7"/>
      <c r="AB366" s="7"/>
    </row>
    <row r="367" spans="1:28" ht="13.5">
      <c r="A367" s="167"/>
      <c r="B367" s="163" t="s">
        <v>26</v>
      </c>
      <c r="C367" s="163" t="s">
        <v>182</v>
      </c>
      <c r="D367" s="163" t="s">
        <v>283</v>
      </c>
      <c r="E367" s="163">
        <v>211</v>
      </c>
      <c r="F367" s="164">
        <v>0</v>
      </c>
      <c r="G367" s="165">
        <v>0</v>
      </c>
      <c r="H367" s="165">
        <v>0</v>
      </c>
      <c r="I367" s="165">
        <v>711.96321</v>
      </c>
      <c r="J367" s="165">
        <v>3.8310000000000004E-2</v>
      </c>
      <c r="K367" s="165">
        <v>712.00152000000003</v>
      </c>
      <c r="L367" s="165">
        <v>237.21412000000001</v>
      </c>
      <c r="M367" s="165">
        <v>0</v>
      </c>
      <c r="N367" s="165">
        <v>237.21412000000001</v>
      </c>
      <c r="O367" s="165">
        <v>949.21564000000001</v>
      </c>
      <c r="P367" s="165">
        <v>15116.37818</v>
      </c>
      <c r="Q367" s="165">
        <v>0</v>
      </c>
      <c r="R367" s="166">
        <v>15116.37818</v>
      </c>
      <c r="S367" s="7"/>
      <c r="T367" s="7"/>
      <c r="U367" s="7"/>
      <c r="V367" s="7"/>
      <c r="W367" s="7"/>
      <c r="X367" s="7"/>
      <c r="Y367" s="7"/>
      <c r="Z367" s="7"/>
      <c r="AA367" s="7"/>
      <c r="AB367" s="7"/>
    </row>
    <row r="368" spans="1:28" ht="13.5">
      <c r="A368" s="167"/>
      <c r="B368" s="167"/>
      <c r="C368" s="167"/>
      <c r="D368" s="163" t="s">
        <v>183</v>
      </c>
      <c r="E368" s="163">
        <v>7</v>
      </c>
      <c r="F368" s="164">
        <v>0</v>
      </c>
      <c r="G368" s="165">
        <v>0</v>
      </c>
      <c r="H368" s="165">
        <v>0</v>
      </c>
      <c r="I368" s="165">
        <v>4022.20586</v>
      </c>
      <c r="J368" s="165">
        <v>7.7419500000000001</v>
      </c>
      <c r="K368" s="165">
        <v>4029.9478100000001</v>
      </c>
      <c r="L368" s="165">
        <v>4052.0397000000003</v>
      </c>
      <c r="M368" s="165">
        <v>0</v>
      </c>
      <c r="N368" s="165">
        <v>4052.0397000000003</v>
      </c>
      <c r="O368" s="165">
        <v>8081.9875099999999</v>
      </c>
      <c r="P368" s="165">
        <v>33257.327839999998</v>
      </c>
      <c r="Q368" s="165">
        <v>0</v>
      </c>
      <c r="R368" s="166">
        <v>33257.327839999998</v>
      </c>
      <c r="S368" s="7"/>
      <c r="T368" s="7"/>
      <c r="U368" s="7"/>
      <c r="V368" s="7"/>
      <c r="W368" s="7"/>
      <c r="X368" s="7"/>
      <c r="Y368" s="7"/>
      <c r="Z368" s="7"/>
      <c r="AA368" s="7"/>
      <c r="AB368" s="7"/>
    </row>
    <row r="369" spans="1:28" ht="13.5">
      <c r="A369" s="167"/>
      <c r="B369" s="167"/>
      <c r="C369" s="163" t="s">
        <v>284</v>
      </c>
      <c r="D369" s="163" t="s">
        <v>284</v>
      </c>
      <c r="E369" s="163">
        <v>34</v>
      </c>
      <c r="F369" s="164">
        <v>0</v>
      </c>
      <c r="G369" s="165">
        <v>0</v>
      </c>
      <c r="H369" s="165">
        <v>0</v>
      </c>
      <c r="I369" s="165">
        <v>1416.18607</v>
      </c>
      <c r="J369" s="165">
        <v>6.5866699999999998</v>
      </c>
      <c r="K369" s="165">
        <v>1422.7727399999999</v>
      </c>
      <c r="L369" s="165">
        <v>475.56254999999999</v>
      </c>
      <c r="M369" s="165">
        <v>0</v>
      </c>
      <c r="N369" s="165">
        <v>475.56254999999999</v>
      </c>
      <c r="O369" s="165">
        <v>1898.33529</v>
      </c>
      <c r="P369" s="165">
        <v>19100.80863</v>
      </c>
      <c r="Q369" s="165">
        <v>0</v>
      </c>
      <c r="R369" s="166">
        <v>19100.80863</v>
      </c>
      <c r="S369" s="7"/>
      <c r="T369" s="7"/>
      <c r="U369" s="7"/>
      <c r="V369" s="7"/>
      <c r="W369" s="7"/>
      <c r="X369" s="7"/>
      <c r="Y369" s="7"/>
      <c r="Z369" s="7"/>
      <c r="AA369" s="7"/>
      <c r="AB369" s="7"/>
    </row>
    <row r="370" spans="1:28" ht="13.5">
      <c r="A370" s="163" t="s">
        <v>285</v>
      </c>
      <c r="B370" s="163" t="s">
        <v>2</v>
      </c>
      <c r="C370" s="163" t="s">
        <v>220</v>
      </c>
      <c r="D370" s="163" t="s">
        <v>220</v>
      </c>
      <c r="E370" s="163">
        <v>120</v>
      </c>
      <c r="F370" s="164">
        <v>0</v>
      </c>
      <c r="G370" s="165">
        <v>0</v>
      </c>
      <c r="H370" s="165">
        <v>0</v>
      </c>
      <c r="I370" s="165">
        <v>10.077780000000001</v>
      </c>
      <c r="J370" s="165">
        <v>0</v>
      </c>
      <c r="K370" s="165">
        <v>10.077780000000001</v>
      </c>
      <c r="L370" s="165">
        <v>0</v>
      </c>
      <c r="M370" s="165">
        <v>0</v>
      </c>
      <c r="N370" s="165">
        <v>0</v>
      </c>
      <c r="O370" s="165">
        <v>10.077780000000001</v>
      </c>
      <c r="P370" s="165">
        <v>3134.9806699999999</v>
      </c>
      <c r="Q370" s="165">
        <v>0</v>
      </c>
      <c r="R370" s="166">
        <v>3134.9806699999999</v>
      </c>
      <c r="S370" s="7"/>
      <c r="T370" s="7"/>
      <c r="U370" s="7"/>
      <c r="V370" s="7"/>
      <c r="W370" s="7"/>
      <c r="X370" s="7"/>
      <c r="Y370" s="7"/>
      <c r="Z370" s="7"/>
      <c r="AA370" s="7"/>
      <c r="AB370" s="7"/>
    </row>
    <row r="371" spans="1:28" ht="13.5">
      <c r="A371" s="167"/>
      <c r="B371" s="163" t="s">
        <v>3</v>
      </c>
      <c r="C371" s="163" t="s">
        <v>102</v>
      </c>
      <c r="D371" s="163" t="s">
        <v>102</v>
      </c>
      <c r="E371" s="163">
        <v>4</v>
      </c>
      <c r="F371" s="164">
        <v>0</v>
      </c>
      <c r="G371" s="165">
        <v>0</v>
      </c>
      <c r="H371" s="165">
        <v>0</v>
      </c>
      <c r="I371" s="165">
        <v>0</v>
      </c>
      <c r="J371" s="165">
        <v>0</v>
      </c>
      <c r="K371" s="165">
        <v>0</v>
      </c>
      <c r="L371" s="165">
        <v>0</v>
      </c>
      <c r="M371" s="165">
        <v>0</v>
      </c>
      <c r="N371" s="165">
        <v>0</v>
      </c>
      <c r="O371" s="165">
        <v>0</v>
      </c>
      <c r="P371" s="165">
        <v>4406.7964900000006</v>
      </c>
      <c r="Q371" s="165">
        <v>0</v>
      </c>
      <c r="R371" s="166">
        <v>4406.7964900000006</v>
      </c>
      <c r="S371" s="7"/>
      <c r="T371" s="7"/>
      <c r="U371" s="7"/>
      <c r="V371" s="7"/>
      <c r="W371" s="7"/>
      <c r="X371" s="7"/>
      <c r="Y371" s="7"/>
      <c r="Z371" s="7"/>
      <c r="AA371" s="7"/>
      <c r="AB371" s="7"/>
    </row>
    <row r="372" spans="1:28" ht="13.5">
      <c r="A372" s="167"/>
      <c r="B372" s="167"/>
      <c r="C372" s="167"/>
      <c r="D372" s="167"/>
      <c r="E372" s="168">
        <v>74</v>
      </c>
      <c r="F372" s="169">
        <v>0</v>
      </c>
      <c r="G372" s="121">
        <v>0</v>
      </c>
      <c r="H372" s="121">
        <v>0</v>
      </c>
      <c r="I372" s="121">
        <v>0</v>
      </c>
      <c r="J372" s="121">
        <v>0</v>
      </c>
      <c r="K372" s="121">
        <v>0</v>
      </c>
      <c r="L372" s="121">
        <v>0</v>
      </c>
      <c r="M372" s="121">
        <v>0</v>
      </c>
      <c r="N372" s="121">
        <v>0</v>
      </c>
      <c r="O372" s="121">
        <v>0</v>
      </c>
      <c r="P372" s="121">
        <v>4385.8558400000002</v>
      </c>
      <c r="Q372" s="121">
        <v>0</v>
      </c>
      <c r="R372" s="170">
        <v>4385.8558400000002</v>
      </c>
      <c r="S372" s="7"/>
      <c r="T372" s="7"/>
      <c r="U372" s="7"/>
      <c r="V372" s="7"/>
      <c r="W372" s="7"/>
      <c r="X372" s="7"/>
      <c r="Y372" s="7"/>
      <c r="Z372" s="7"/>
      <c r="AA372" s="7"/>
      <c r="AB372" s="7"/>
    </row>
    <row r="373" spans="1:28" ht="13.5">
      <c r="A373" s="167"/>
      <c r="B373" s="167"/>
      <c r="C373" s="167"/>
      <c r="D373" s="163" t="s">
        <v>158</v>
      </c>
      <c r="E373" s="163">
        <v>197</v>
      </c>
      <c r="F373" s="164">
        <v>0</v>
      </c>
      <c r="G373" s="165">
        <v>0</v>
      </c>
      <c r="H373" s="165">
        <v>0</v>
      </c>
      <c r="I373" s="165">
        <v>0</v>
      </c>
      <c r="J373" s="165">
        <v>0</v>
      </c>
      <c r="K373" s="165">
        <v>0</v>
      </c>
      <c r="L373" s="165">
        <v>0</v>
      </c>
      <c r="M373" s="165">
        <v>0</v>
      </c>
      <c r="N373" s="165">
        <v>0</v>
      </c>
      <c r="O373" s="165">
        <v>0</v>
      </c>
      <c r="P373" s="165">
        <v>2164.6722500000001</v>
      </c>
      <c r="Q373" s="165">
        <v>0</v>
      </c>
      <c r="R373" s="166">
        <v>2164.6722500000001</v>
      </c>
      <c r="S373" s="7"/>
      <c r="T373" s="7"/>
      <c r="U373" s="7"/>
      <c r="V373" s="7"/>
      <c r="W373" s="7"/>
      <c r="X373" s="7"/>
      <c r="Y373" s="7"/>
      <c r="Z373" s="7"/>
      <c r="AA373" s="7"/>
      <c r="AB373" s="7"/>
    </row>
    <row r="374" spans="1:28" ht="13.5">
      <c r="A374" s="167"/>
      <c r="B374" s="167"/>
      <c r="C374" s="163" t="s">
        <v>103</v>
      </c>
      <c r="D374" s="163" t="s">
        <v>104</v>
      </c>
      <c r="E374" s="163">
        <v>3</v>
      </c>
      <c r="F374" s="164">
        <v>0</v>
      </c>
      <c r="G374" s="165">
        <v>0</v>
      </c>
      <c r="H374" s="165">
        <v>0</v>
      </c>
      <c r="I374" s="165">
        <v>655.00516000000005</v>
      </c>
      <c r="J374" s="165">
        <v>0</v>
      </c>
      <c r="K374" s="165">
        <v>655.00516000000005</v>
      </c>
      <c r="L374" s="165">
        <v>0</v>
      </c>
      <c r="M374" s="165">
        <v>0</v>
      </c>
      <c r="N374" s="165">
        <v>0</v>
      </c>
      <c r="O374" s="165">
        <v>655.00516000000005</v>
      </c>
      <c r="P374" s="165">
        <v>7120.2949600000002</v>
      </c>
      <c r="Q374" s="165">
        <v>0</v>
      </c>
      <c r="R374" s="166">
        <v>7120.2949600000002</v>
      </c>
      <c r="S374" s="7"/>
      <c r="T374" s="7"/>
      <c r="U374" s="7"/>
      <c r="V374" s="7"/>
      <c r="W374" s="7"/>
      <c r="X374" s="7"/>
      <c r="Y374" s="7"/>
      <c r="Z374" s="7"/>
      <c r="AA374" s="7"/>
      <c r="AB374" s="7"/>
    </row>
    <row r="375" spans="1:28" ht="13.5">
      <c r="A375" s="167"/>
      <c r="B375" s="167"/>
      <c r="C375" s="167"/>
      <c r="D375" s="167"/>
      <c r="E375" s="168">
        <v>73</v>
      </c>
      <c r="F375" s="169">
        <v>0</v>
      </c>
      <c r="G375" s="121">
        <v>0</v>
      </c>
      <c r="H375" s="121">
        <v>0</v>
      </c>
      <c r="I375" s="121">
        <v>0</v>
      </c>
      <c r="J375" s="121">
        <v>0</v>
      </c>
      <c r="K375" s="121">
        <v>0</v>
      </c>
      <c r="L375" s="121">
        <v>0</v>
      </c>
      <c r="M375" s="121">
        <v>0</v>
      </c>
      <c r="N375" s="121">
        <v>0</v>
      </c>
      <c r="O375" s="121">
        <v>0</v>
      </c>
      <c r="P375" s="121">
        <v>5940.9108799999995</v>
      </c>
      <c r="Q375" s="121">
        <v>0</v>
      </c>
      <c r="R375" s="170">
        <v>5940.9108799999995</v>
      </c>
      <c r="S375" s="7"/>
      <c r="T375" s="7"/>
      <c r="U375" s="7"/>
      <c r="V375" s="7"/>
      <c r="W375" s="7"/>
      <c r="X375" s="7"/>
      <c r="Y375" s="7"/>
      <c r="Z375" s="7"/>
      <c r="AA375" s="7"/>
      <c r="AB375" s="7"/>
    </row>
    <row r="376" spans="1:28" ht="13.5">
      <c r="A376" s="167"/>
      <c r="B376" s="167"/>
      <c r="C376" s="167"/>
      <c r="D376" s="163" t="s">
        <v>188</v>
      </c>
      <c r="E376" s="163">
        <v>187</v>
      </c>
      <c r="F376" s="164">
        <v>0</v>
      </c>
      <c r="G376" s="165">
        <v>0</v>
      </c>
      <c r="H376" s="165">
        <v>0</v>
      </c>
      <c r="I376" s="165">
        <v>0</v>
      </c>
      <c r="J376" s="165">
        <v>0</v>
      </c>
      <c r="K376" s="165">
        <v>0</v>
      </c>
      <c r="L376" s="165">
        <v>0</v>
      </c>
      <c r="M376" s="165">
        <v>0</v>
      </c>
      <c r="N376" s="165">
        <v>0</v>
      </c>
      <c r="O376" s="165">
        <v>0</v>
      </c>
      <c r="P376" s="165">
        <v>2179.1629600000001</v>
      </c>
      <c r="Q376" s="165">
        <v>0</v>
      </c>
      <c r="R376" s="166">
        <v>2179.1629600000001</v>
      </c>
      <c r="S376" s="7"/>
      <c r="T376" s="7"/>
      <c r="U376" s="7"/>
      <c r="V376" s="7"/>
      <c r="W376" s="7"/>
      <c r="X376" s="7"/>
      <c r="Y376" s="7"/>
      <c r="Z376" s="7"/>
      <c r="AA376" s="7"/>
      <c r="AB376" s="7"/>
    </row>
    <row r="377" spans="1:28" ht="13.5">
      <c r="A377" s="167"/>
      <c r="B377" s="163" t="s">
        <v>65</v>
      </c>
      <c r="C377" s="163" t="s">
        <v>105</v>
      </c>
      <c r="D377" s="163" t="s">
        <v>105</v>
      </c>
      <c r="E377" s="163">
        <v>177</v>
      </c>
      <c r="F377" s="164">
        <v>0</v>
      </c>
      <c r="G377" s="165">
        <v>0</v>
      </c>
      <c r="H377" s="165">
        <v>0</v>
      </c>
      <c r="I377" s="165">
        <v>29.995060000000002</v>
      </c>
      <c r="J377" s="165">
        <v>0</v>
      </c>
      <c r="K377" s="165">
        <v>29.995060000000002</v>
      </c>
      <c r="L377" s="165">
        <v>0</v>
      </c>
      <c r="M377" s="165">
        <v>0</v>
      </c>
      <c r="N377" s="165">
        <v>0</v>
      </c>
      <c r="O377" s="165">
        <v>29.995060000000002</v>
      </c>
      <c r="P377" s="165">
        <v>1413.2316699999999</v>
      </c>
      <c r="Q377" s="165">
        <v>0</v>
      </c>
      <c r="R377" s="166">
        <v>1413.2316699999999</v>
      </c>
      <c r="S377" s="7"/>
      <c r="T377" s="7"/>
      <c r="U377" s="7"/>
      <c r="V377" s="7"/>
      <c r="W377" s="7"/>
      <c r="X377" s="7"/>
      <c r="Y377" s="7"/>
      <c r="Z377" s="7"/>
      <c r="AA377" s="7"/>
      <c r="AB377" s="7"/>
    </row>
    <row r="378" spans="1:28" ht="13.5">
      <c r="A378" s="167"/>
      <c r="B378" s="167"/>
      <c r="C378" s="167"/>
      <c r="D378" s="167"/>
      <c r="E378" s="168">
        <v>206</v>
      </c>
      <c r="F378" s="169">
        <v>0</v>
      </c>
      <c r="G378" s="121">
        <v>0</v>
      </c>
      <c r="H378" s="121">
        <v>0</v>
      </c>
      <c r="I378" s="121">
        <v>0</v>
      </c>
      <c r="J378" s="121">
        <v>0</v>
      </c>
      <c r="K378" s="121">
        <v>0</v>
      </c>
      <c r="L378" s="121">
        <v>0</v>
      </c>
      <c r="M378" s="121">
        <v>0</v>
      </c>
      <c r="N378" s="121">
        <v>0</v>
      </c>
      <c r="O378" s="121">
        <v>0</v>
      </c>
      <c r="P378" s="121">
        <v>1697.8009199999999</v>
      </c>
      <c r="Q378" s="121">
        <v>0</v>
      </c>
      <c r="R378" s="170">
        <v>1697.8009199999999</v>
      </c>
      <c r="S378" s="7"/>
      <c r="T378" s="7"/>
      <c r="U378" s="7"/>
      <c r="V378" s="7"/>
      <c r="W378" s="7"/>
      <c r="X378" s="7"/>
      <c r="Y378" s="7"/>
      <c r="Z378" s="7"/>
      <c r="AA378" s="7"/>
      <c r="AB378" s="7"/>
    </row>
    <row r="379" spans="1:28" ht="13.5">
      <c r="A379" s="167"/>
      <c r="B379" s="167"/>
      <c r="C379" s="163" t="s">
        <v>222</v>
      </c>
      <c r="D379" s="163" t="s">
        <v>222</v>
      </c>
      <c r="E379" s="163">
        <v>178</v>
      </c>
      <c r="F379" s="164">
        <v>0</v>
      </c>
      <c r="G379" s="165">
        <v>0</v>
      </c>
      <c r="H379" s="165">
        <v>0</v>
      </c>
      <c r="I379" s="165">
        <v>0</v>
      </c>
      <c r="J379" s="165">
        <v>0</v>
      </c>
      <c r="K379" s="165">
        <v>0</v>
      </c>
      <c r="L379" s="165">
        <v>0</v>
      </c>
      <c r="M379" s="165">
        <v>0</v>
      </c>
      <c r="N379" s="165">
        <v>0</v>
      </c>
      <c r="O379" s="165">
        <v>0</v>
      </c>
      <c r="P379" s="165">
        <v>1515.7005800000002</v>
      </c>
      <c r="Q379" s="165">
        <v>0</v>
      </c>
      <c r="R379" s="166">
        <v>1515.7005800000002</v>
      </c>
      <c r="S379" s="7"/>
      <c r="T379" s="7"/>
      <c r="U379" s="7"/>
      <c r="V379" s="7"/>
      <c r="W379" s="7"/>
      <c r="X379" s="7"/>
      <c r="Y379" s="7"/>
      <c r="Z379" s="7"/>
      <c r="AA379" s="7"/>
      <c r="AB379" s="7"/>
    </row>
    <row r="380" spans="1:28" ht="13.5">
      <c r="A380" s="167"/>
      <c r="B380" s="163" t="s">
        <v>5</v>
      </c>
      <c r="C380" s="163" t="s">
        <v>5</v>
      </c>
      <c r="D380" s="163" t="s">
        <v>5</v>
      </c>
      <c r="E380" s="163">
        <v>33</v>
      </c>
      <c r="F380" s="164">
        <v>0</v>
      </c>
      <c r="G380" s="165">
        <v>0</v>
      </c>
      <c r="H380" s="165">
        <v>0</v>
      </c>
      <c r="I380" s="165">
        <v>1634.84123</v>
      </c>
      <c r="J380" s="165">
        <v>0</v>
      </c>
      <c r="K380" s="165">
        <v>1634.84123</v>
      </c>
      <c r="L380" s="165">
        <v>0</v>
      </c>
      <c r="M380" s="165">
        <v>0</v>
      </c>
      <c r="N380" s="165">
        <v>0</v>
      </c>
      <c r="O380" s="165">
        <v>1634.84123</v>
      </c>
      <c r="P380" s="165">
        <v>7155.2269400000005</v>
      </c>
      <c r="Q380" s="165">
        <v>0</v>
      </c>
      <c r="R380" s="166">
        <v>7155.2269400000005</v>
      </c>
      <c r="S380" s="7"/>
      <c r="T380" s="7"/>
      <c r="U380" s="7"/>
      <c r="V380" s="7"/>
      <c r="W380" s="7"/>
      <c r="X380" s="7"/>
      <c r="Y380" s="7"/>
      <c r="Z380" s="7"/>
      <c r="AA380" s="7"/>
      <c r="AB380" s="7"/>
    </row>
    <row r="381" spans="1:28" ht="13.5">
      <c r="A381" s="167"/>
      <c r="B381" s="167"/>
      <c r="C381" s="167"/>
      <c r="D381" s="167"/>
      <c r="E381" s="168">
        <v>75</v>
      </c>
      <c r="F381" s="169">
        <v>0</v>
      </c>
      <c r="G381" s="121">
        <v>0</v>
      </c>
      <c r="H381" s="121">
        <v>0</v>
      </c>
      <c r="I381" s="121">
        <v>31.112359999999999</v>
      </c>
      <c r="J381" s="121">
        <v>0</v>
      </c>
      <c r="K381" s="121">
        <v>31.112359999999999</v>
      </c>
      <c r="L381" s="121">
        <v>0</v>
      </c>
      <c r="M381" s="121">
        <v>0</v>
      </c>
      <c r="N381" s="121">
        <v>0</v>
      </c>
      <c r="O381" s="121">
        <v>31.112359999999999</v>
      </c>
      <c r="P381" s="121">
        <v>6117.64732</v>
      </c>
      <c r="Q381" s="121">
        <v>0</v>
      </c>
      <c r="R381" s="170">
        <v>6117.64732</v>
      </c>
      <c r="S381" s="7"/>
      <c r="T381" s="7"/>
      <c r="U381" s="7"/>
      <c r="V381" s="7"/>
      <c r="W381" s="7"/>
      <c r="X381" s="7"/>
      <c r="Y381" s="7"/>
      <c r="Z381" s="7"/>
      <c r="AA381" s="7"/>
      <c r="AB381" s="7"/>
    </row>
    <row r="382" spans="1:28" ht="13.5">
      <c r="A382" s="167"/>
      <c r="B382" s="167"/>
      <c r="C382" s="167"/>
      <c r="D382" s="163" t="s">
        <v>189</v>
      </c>
      <c r="E382" s="163">
        <v>199</v>
      </c>
      <c r="F382" s="164">
        <v>0</v>
      </c>
      <c r="G382" s="165">
        <v>0</v>
      </c>
      <c r="H382" s="165">
        <v>0</v>
      </c>
      <c r="I382" s="165">
        <v>0</v>
      </c>
      <c r="J382" s="165">
        <v>0</v>
      </c>
      <c r="K382" s="165">
        <v>0</v>
      </c>
      <c r="L382" s="165">
        <v>0</v>
      </c>
      <c r="M382" s="165">
        <v>0</v>
      </c>
      <c r="N382" s="165">
        <v>0</v>
      </c>
      <c r="O382" s="165">
        <v>0</v>
      </c>
      <c r="P382" s="165">
        <v>6060.49658</v>
      </c>
      <c r="Q382" s="165">
        <v>0</v>
      </c>
      <c r="R382" s="166">
        <v>6060.49658</v>
      </c>
      <c r="S382" s="7"/>
      <c r="T382" s="7"/>
      <c r="U382" s="7"/>
      <c r="V382" s="7"/>
      <c r="W382" s="7"/>
      <c r="X382" s="7"/>
      <c r="Y382" s="7"/>
      <c r="Z382" s="7"/>
      <c r="AA382" s="7"/>
      <c r="AB382" s="7"/>
    </row>
    <row r="383" spans="1:28" ht="13.5">
      <c r="A383" s="167"/>
      <c r="B383" s="167"/>
      <c r="C383" s="167"/>
      <c r="D383" s="163" t="s">
        <v>107</v>
      </c>
      <c r="E383" s="163">
        <v>76</v>
      </c>
      <c r="F383" s="164">
        <v>0</v>
      </c>
      <c r="G383" s="165">
        <v>0</v>
      </c>
      <c r="H383" s="165">
        <v>0</v>
      </c>
      <c r="I383" s="165">
        <v>0</v>
      </c>
      <c r="J383" s="165">
        <v>0</v>
      </c>
      <c r="K383" s="165">
        <v>0</v>
      </c>
      <c r="L383" s="165">
        <v>200.56200000000001</v>
      </c>
      <c r="M383" s="165">
        <v>0</v>
      </c>
      <c r="N383" s="165">
        <v>200.56200000000001</v>
      </c>
      <c r="O383" s="165">
        <v>200.56200000000001</v>
      </c>
      <c r="P383" s="165">
        <v>9781.8803399999997</v>
      </c>
      <c r="Q383" s="165">
        <v>0</v>
      </c>
      <c r="R383" s="166">
        <v>9781.8803399999997</v>
      </c>
      <c r="S383" s="7"/>
      <c r="T383" s="7"/>
      <c r="U383" s="7"/>
      <c r="V383" s="7"/>
      <c r="W383" s="7"/>
      <c r="X383" s="7"/>
      <c r="Y383" s="7"/>
      <c r="Z383" s="7"/>
      <c r="AA383" s="7"/>
      <c r="AB383" s="7"/>
    </row>
    <row r="384" spans="1:28" ht="13.5">
      <c r="A384" s="167"/>
      <c r="B384" s="167"/>
      <c r="C384" s="163" t="s">
        <v>108</v>
      </c>
      <c r="D384" s="163" t="s">
        <v>108</v>
      </c>
      <c r="E384" s="163">
        <v>121</v>
      </c>
      <c r="F384" s="164">
        <v>0</v>
      </c>
      <c r="G384" s="165">
        <v>0</v>
      </c>
      <c r="H384" s="165">
        <v>0</v>
      </c>
      <c r="I384" s="165">
        <v>0</v>
      </c>
      <c r="J384" s="165">
        <v>0</v>
      </c>
      <c r="K384" s="165">
        <v>0</v>
      </c>
      <c r="L384" s="165">
        <v>0</v>
      </c>
      <c r="M384" s="165">
        <v>0</v>
      </c>
      <c r="N384" s="165">
        <v>0</v>
      </c>
      <c r="O384" s="165">
        <v>0</v>
      </c>
      <c r="P384" s="165">
        <v>1700.47442</v>
      </c>
      <c r="Q384" s="165">
        <v>0</v>
      </c>
      <c r="R384" s="166">
        <v>1700.47442</v>
      </c>
      <c r="S384" s="7"/>
      <c r="T384" s="7"/>
      <c r="U384" s="7"/>
      <c r="V384" s="7"/>
      <c r="W384" s="7"/>
      <c r="X384" s="7"/>
      <c r="Y384" s="7"/>
      <c r="Z384" s="7"/>
      <c r="AA384" s="7"/>
      <c r="AB384" s="7"/>
    </row>
    <row r="385" spans="1:28" ht="13.5">
      <c r="A385" s="167"/>
      <c r="B385" s="167"/>
      <c r="C385" s="167"/>
      <c r="D385" s="167"/>
      <c r="E385" s="168">
        <v>119</v>
      </c>
      <c r="F385" s="169">
        <v>0</v>
      </c>
      <c r="G385" s="121">
        <v>0</v>
      </c>
      <c r="H385" s="121">
        <v>0</v>
      </c>
      <c r="I385" s="121">
        <v>0</v>
      </c>
      <c r="J385" s="121">
        <v>0</v>
      </c>
      <c r="K385" s="121">
        <v>0</v>
      </c>
      <c r="L385" s="121">
        <v>0</v>
      </c>
      <c r="M385" s="121">
        <v>0</v>
      </c>
      <c r="N385" s="121">
        <v>0</v>
      </c>
      <c r="O385" s="121">
        <v>0</v>
      </c>
      <c r="P385" s="121">
        <v>1721.8752899999999</v>
      </c>
      <c r="Q385" s="121">
        <v>0</v>
      </c>
      <c r="R385" s="170">
        <v>1721.8752899999999</v>
      </c>
      <c r="S385" s="7"/>
      <c r="T385" s="7"/>
      <c r="U385" s="7"/>
      <c r="V385" s="7"/>
      <c r="W385" s="7"/>
      <c r="X385" s="7"/>
      <c r="Y385" s="7"/>
      <c r="Z385" s="7"/>
      <c r="AA385" s="7"/>
      <c r="AB385" s="7"/>
    </row>
    <row r="386" spans="1:28" ht="13.5">
      <c r="A386" s="167"/>
      <c r="B386" s="167"/>
      <c r="C386" s="163" t="s">
        <v>193</v>
      </c>
      <c r="D386" s="163" t="s">
        <v>194</v>
      </c>
      <c r="E386" s="163">
        <v>122</v>
      </c>
      <c r="F386" s="164">
        <v>0</v>
      </c>
      <c r="G386" s="165">
        <v>0</v>
      </c>
      <c r="H386" s="165">
        <v>0</v>
      </c>
      <c r="I386" s="165">
        <v>0</v>
      </c>
      <c r="J386" s="165">
        <v>0</v>
      </c>
      <c r="K386" s="165">
        <v>0</v>
      </c>
      <c r="L386" s="165">
        <v>0</v>
      </c>
      <c r="M386" s="165">
        <v>0</v>
      </c>
      <c r="N386" s="165">
        <v>0</v>
      </c>
      <c r="O386" s="165">
        <v>0</v>
      </c>
      <c r="P386" s="165">
        <v>2835.82888</v>
      </c>
      <c r="Q386" s="165">
        <v>0</v>
      </c>
      <c r="R386" s="166">
        <v>2835.82888</v>
      </c>
      <c r="S386" s="7"/>
      <c r="T386" s="7"/>
      <c r="U386" s="7"/>
      <c r="V386" s="7"/>
      <c r="W386" s="7"/>
      <c r="X386" s="7"/>
      <c r="Y386" s="7"/>
      <c r="Z386" s="7"/>
      <c r="AA386" s="7"/>
      <c r="AB386" s="7"/>
    </row>
    <row r="387" spans="1:28" ht="13.5">
      <c r="A387" s="167"/>
      <c r="B387" s="163" t="s">
        <v>6</v>
      </c>
      <c r="C387" s="163" t="s">
        <v>109</v>
      </c>
      <c r="D387" s="163" t="s">
        <v>6</v>
      </c>
      <c r="E387" s="163">
        <v>6</v>
      </c>
      <c r="F387" s="164">
        <v>0</v>
      </c>
      <c r="G387" s="165">
        <v>0</v>
      </c>
      <c r="H387" s="165">
        <v>0</v>
      </c>
      <c r="I387" s="165">
        <v>37.794470000000004</v>
      </c>
      <c r="J387" s="165">
        <v>0</v>
      </c>
      <c r="K387" s="165">
        <v>37.794470000000004</v>
      </c>
      <c r="L387" s="165">
        <v>0</v>
      </c>
      <c r="M387" s="165">
        <v>0</v>
      </c>
      <c r="N387" s="165">
        <v>0</v>
      </c>
      <c r="O387" s="165">
        <v>37.794470000000004</v>
      </c>
      <c r="P387" s="165">
        <v>4663.2186500000007</v>
      </c>
      <c r="Q387" s="165">
        <v>0</v>
      </c>
      <c r="R387" s="166">
        <v>4663.2186500000007</v>
      </c>
      <c r="S387" s="7"/>
      <c r="T387" s="7"/>
      <c r="U387" s="7"/>
      <c r="V387" s="7"/>
      <c r="W387" s="7"/>
      <c r="X387" s="7"/>
      <c r="Y387" s="7"/>
      <c r="Z387" s="7"/>
      <c r="AA387" s="7"/>
      <c r="AB387" s="7"/>
    </row>
    <row r="388" spans="1:28" ht="13.5">
      <c r="A388" s="167"/>
      <c r="B388" s="167"/>
      <c r="C388" s="167"/>
      <c r="D388" s="167"/>
      <c r="E388" s="168">
        <v>78</v>
      </c>
      <c r="F388" s="169">
        <v>0</v>
      </c>
      <c r="G388" s="121">
        <v>0</v>
      </c>
      <c r="H388" s="121">
        <v>0</v>
      </c>
      <c r="I388" s="121">
        <v>0</v>
      </c>
      <c r="J388" s="121">
        <v>0</v>
      </c>
      <c r="K388" s="121">
        <v>0</v>
      </c>
      <c r="L388" s="121">
        <v>0</v>
      </c>
      <c r="M388" s="121">
        <v>0</v>
      </c>
      <c r="N388" s="121">
        <v>0</v>
      </c>
      <c r="O388" s="121">
        <v>0</v>
      </c>
      <c r="P388" s="121">
        <v>4847.7504900000004</v>
      </c>
      <c r="Q388" s="121">
        <v>0</v>
      </c>
      <c r="R388" s="170">
        <v>4847.7504900000004</v>
      </c>
      <c r="S388" s="7"/>
      <c r="T388" s="7"/>
      <c r="U388" s="7"/>
      <c r="V388" s="7"/>
      <c r="W388" s="7"/>
      <c r="X388" s="7"/>
      <c r="Y388" s="7"/>
      <c r="Z388" s="7"/>
      <c r="AA388" s="7"/>
      <c r="AB388" s="7"/>
    </row>
    <row r="389" spans="1:28" ht="13.5">
      <c r="A389" s="167"/>
      <c r="B389" s="167"/>
      <c r="C389" s="163" t="s">
        <v>286</v>
      </c>
      <c r="D389" s="163" t="s">
        <v>286</v>
      </c>
      <c r="E389" s="163">
        <v>210</v>
      </c>
      <c r="F389" s="164">
        <v>0</v>
      </c>
      <c r="G389" s="165">
        <v>0</v>
      </c>
      <c r="H389" s="165">
        <v>0</v>
      </c>
      <c r="I389" s="165">
        <v>0</v>
      </c>
      <c r="J389" s="165">
        <v>0</v>
      </c>
      <c r="K389" s="165">
        <v>0</v>
      </c>
      <c r="L389" s="165">
        <v>0</v>
      </c>
      <c r="M389" s="165">
        <v>0</v>
      </c>
      <c r="N389" s="165">
        <v>0</v>
      </c>
      <c r="O389" s="165">
        <v>0</v>
      </c>
      <c r="P389" s="165">
        <v>1790.4361999999999</v>
      </c>
      <c r="Q389" s="165">
        <v>0</v>
      </c>
      <c r="R389" s="166">
        <v>1790.4361999999999</v>
      </c>
      <c r="S389" s="7"/>
      <c r="T389" s="7"/>
      <c r="U389" s="7"/>
      <c r="V389" s="7"/>
      <c r="W389" s="7"/>
      <c r="X389" s="7"/>
      <c r="Y389" s="7"/>
      <c r="Z389" s="7"/>
      <c r="AA389" s="7"/>
      <c r="AB389" s="7"/>
    </row>
    <row r="390" spans="1:28" ht="13.5">
      <c r="A390" s="167"/>
      <c r="B390" s="163" t="s">
        <v>7</v>
      </c>
      <c r="C390" s="163" t="s">
        <v>228</v>
      </c>
      <c r="D390" s="163" t="s">
        <v>228</v>
      </c>
      <c r="E390" s="163">
        <v>207</v>
      </c>
      <c r="F390" s="164">
        <v>0</v>
      </c>
      <c r="G390" s="165">
        <v>0</v>
      </c>
      <c r="H390" s="165">
        <v>0</v>
      </c>
      <c r="I390" s="165">
        <v>0</v>
      </c>
      <c r="J390" s="165">
        <v>0</v>
      </c>
      <c r="K390" s="165">
        <v>0</v>
      </c>
      <c r="L390" s="165">
        <v>0</v>
      </c>
      <c r="M390" s="165">
        <v>0</v>
      </c>
      <c r="N390" s="165">
        <v>0</v>
      </c>
      <c r="O390" s="165">
        <v>0</v>
      </c>
      <c r="P390" s="165">
        <v>2555.4177599999998</v>
      </c>
      <c r="Q390" s="165">
        <v>0</v>
      </c>
      <c r="R390" s="166">
        <v>2555.4177599999998</v>
      </c>
      <c r="S390" s="7"/>
      <c r="T390" s="7"/>
      <c r="U390" s="7"/>
      <c r="V390" s="7"/>
      <c r="W390" s="7"/>
      <c r="X390" s="7"/>
      <c r="Y390" s="7"/>
      <c r="Z390" s="7"/>
      <c r="AA390" s="7"/>
      <c r="AB390" s="7"/>
    </row>
    <row r="391" spans="1:28" ht="13.5">
      <c r="A391" s="167"/>
      <c r="B391" s="167"/>
      <c r="C391" s="163" t="s">
        <v>7</v>
      </c>
      <c r="D391" s="163" t="s">
        <v>7</v>
      </c>
      <c r="E391" s="163">
        <v>8</v>
      </c>
      <c r="F391" s="164">
        <v>0</v>
      </c>
      <c r="G391" s="165">
        <v>0</v>
      </c>
      <c r="H391" s="165">
        <v>0</v>
      </c>
      <c r="I391" s="165">
        <v>0</v>
      </c>
      <c r="J391" s="165">
        <v>0</v>
      </c>
      <c r="K391" s="165">
        <v>0</v>
      </c>
      <c r="L391" s="165">
        <v>0</v>
      </c>
      <c r="M391" s="165">
        <v>0</v>
      </c>
      <c r="N391" s="165">
        <v>0</v>
      </c>
      <c r="O391" s="165">
        <v>0</v>
      </c>
      <c r="P391" s="165">
        <v>7777.9394199999997</v>
      </c>
      <c r="Q391" s="165">
        <v>0</v>
      </c>
      <c r="R391" s="166">
        <v>7777.9394199999997</v>
      </c>
      <c r="S391" s="7"/>
      <c r="T391" s="7"/>
      <c r="U391" s="7"/>
      <c r="V391" s="7"/>
      <c r="W391" s="7"/>
      <c r="X391" s="7"/>
      <c r="Y391" s="7"/>
      <c r="Z391" s="7"/>
      <c r="AA391" s="7"/>
      <c r="AB391" s="7"/>
    </row>
    <row r="392" spans="1:28" ht="13.5">
      <c r="A392" s="167"/>
      <c r="B392" s="167"/>
      <c r="C392" s="167"/>
      <c r="D392" s="167"/>
      <c r="E392" s="168">
        <v>36</v>
      </c>
      <c r="F392" s="169">
        <v>0</v>
      </c>
      <c r="G392" s="121">
        <v>0</v>
      </c>
      <c r="H392" s="121">
        <v>0</v>
      </c>
      <c r="I392" s="121">
        <v>0</v>
      </c>
      <c r="J392" s="121">
        <v>0</v>
      </c>
      <c r="K392" s="121">
        <v>0</v>
      </c>
      <c r="L392" s="121">
        <v>0</v>
      </c>
      <c r="M392" s="121">
        <v>0</v>
      </c>
      <c r="N392" s="121">
        <v>0</v>
      </c>
      <c r="O392" s="121">
        <v>0</v>
      </c>
      <c r="P392" s="121">
        <v>3166.4202400000004</v>
      </c>
      <c r="Q392" s="121">
        <v>0</v>
      </c>
      <c r="R392" s="170">
        <v>3166.4202400000004</v>
      </c>
      <c r="S392" s="7"/>
      <c r="T392" s="7"/>
      <c r="U392" s="7"/>
      <c r="V392" s="7"/>
      <c r="W392" s="7"/>
      <c r="X392" s="7"/>
      <c r="Y392" s="7"/>
      <c r="Z392" s="7"/>
      <c r="AA392" s="7"/>
      <c r="AB392" s="7"/>
    </row>
    <row r="393" spans="1:28" ht="13.5">
      <c r="A393" s="167"/>
      <c r="B393" s="167"/>
      <c r="C393" s="167"/>
      <c r="D393" s="167"/>
      <c r="E393" s="168">
        <v>79</v>
      </c>
      <c r="F393" s="169">
        <v>0</v>
      </c>
      <c r="G393" s="121">
        <v>0</v>
      </c>
      <c r="H393" s="121">
        <v>0</v>
      </c>
      <c r="I393" s="121">
        <v>0</v>
      </c>
      <c r="J393" s="121">
        <v>0</v>
      </c>
      <c r="K393" s="121">
        <v>0</v>
      </c>
      <c r="L393" s="121">
        <v>0</v>
      </c>
      <c r="M393" s="121">
        <v>0</v>
      </c>
      <c r="N393" s="121">
        <v>0</v>
      </c>
      <c r="O393" s="121">
        <v>0</v>
      </c>
      <c r="P393" s="121">
        <v>3829.3243399999997</v>
      </c>
      <c r="Q393" s="121">
        <v>0</v>
      </c>
      <c r="R393" s="170">
        <v>3829.3243399999997</v>
      </c>
      <c r="S393" s="7"/>
      <c r="T393" s="7"/>
      <c r="U393" s="7"/>
      <c r="V393" s="7"/>
      <c r="W393" s="7"/>
      <c r="X393" s="7"/>
      <c r="Y393" s="7"/>
      <c r="Z393" s="7"/>
      <c r="AA393" s="7"/>
      <c r="AB393" s="7"/>
    </row>
    <row r="394" spans="1:28" ht="13.5">
      <c r="A394" s="167"/>
      <c r="B394" s="167"/>
      <c r="C394" s="167"/>
      <c r="D394" s="167"/>
      <c r="E394" s="168">
        <v>80</v>
      </c>
      <c r="F394" s="169">
        <v>0</v>
      </c>
      <c r="G394" s="121">
        <v>0</v>
      </c>
      <c r="H394" s="121">
        <v>0</v>
      </c>
      <c r="I394" s="121">
        <v>0</v>
      </c>
      <c r="J394" s="121">
        <v>0</v>
      </c>
      <c r="K394" s="121">
        <v>0</v>
      </c>
      <c r="L394" s="121">
        <v>0</v>
      </c>
      <c r="M394" s="121">
        <v>0</v>
      </c>
      <c r="N394" s="121">
        <v>0</v>
      </c>
      <c r="O394" s="121">
        <v>0</v>
      </c>
      <c r="P394" s="121">
        <v>4180.6431600000005</v>
      </c>
      <c r="Q394" s="121">
        <v>0</v>
      </c>
      <c r="R394" s="170">
        <v>4180.6431600000005</v>
      </c>
      <c r="S394" s="7"/>
      <c r="T394" s="7"/>
      <c r="U394" s="7"/>
      <c r="V394" s="7"/>
      <c r="W394" s="7"/>
      <c r="X394" s="7"/>
      <c r="Y394" s="7"/>
      <c r="Z394" s="7"/>
      <c r="AA394" s="7"/>
      <c r="AB394" s="7"/>
    </row>
    <row r="395" spans="1:28" ht="13.5">
      <c r="A395" s="167"/>
      <c r="B395" s="167"/>
      <c r="C395" s="167"/>
      <c r="D395" s="167"/>
      <c r="E395" s="168">
        <v>102</v>
      </c>
      <c r="F395" s="169">
        <v>0</v>
      </c>
      <c r="G395" s="121">
        <v>0</v>
      </c>
      <c r="H395" s="121">
        <v>0</v>
      </c>
      <c r="I395" s="121">
        <v>0</v>
      </c>
      <c r="J395" s="121">
        <v>0</v>
      </c>
      <c r="K395" s="121">
        <v>0</v>
      </c>
      <c r="L395" s="121">
        <v>0</v>
      </c>
      <c r="M395" s="121">
        <v>0</v>
      </c>
      <c r="N395" s="121">
        <v>0</v>
      </c>
      <c r="O395" s="121">
        <v>0</v>
      </c>
      <c r="P395" s="121">
        <v>3075.7641200000003</v>
      </c>
      <c r="Q395" s="121">
        <v>0</v>
      </c>
      <c r="R395" s="170">
        <v>3075.7641200000003</v>
      </c>
      <c r="S395" s="7"/>
      <c r="T395" s="7"/>
      <c r="U395" s="7"/>
      <c r="V395" s="7"/>
      <c r="W395" s="7"/>
      <c r="X395" s="7"/>
      <c r="Y395" s="7"/>
      <c r="Z395" s="7"/>
      <c r="AA395" s="7"/>
      <c r="AB395" s="7"/>
    </row>
    <row r="396" spans="1:28" ht="13.5">
      <c r="A396" s="167"/>
      <c r="B396" s="167"/>
      <c r="C396" s="163" t="s">
        <v>231</v>
      </c>
      <c r="D396" s="163" t="s">
        <v>232</v>
      </c>
      <c r="E396" s="163">
        <v>203</v>
      </c>
      <c r="F396" s="164">
        <v>0</v>
      </c>
      <c r="G396" s="165">
        <v>0</v>
      </c>
      <c r="H396" s="165">
        <v>0</v>
      </c>
      <c r="I396" s="165">
        <v>0</v>
      </c>
      <c r="J396" s="165">
        <v>0</v>
      </c>
      <c r="K396" s="165">
        <v>0</v>
      </c>
      <c r="L396" s="165">
        <v>0</v>
      </c>
      <c r="M396" s="165">
        <v>0</v>
      </c>
      <c r="N396" s="165">
        <v>0</v>
      </c>
      <c r="O396" s="165">
        <v>0</v>
      </c>
      <c r="P396" s="165">
        <v>1806.1332500000001</v>
      </c>
      <c r="Q396" s="165">
        <v>0</v>
      </c>
      <c r="R396" s="166">
        <v>1806.1332500000001</v>
      </c>
      <c r="S396" s="7"/>
      <c r="T396" s="7"/>
      <c r="U396" s="7"/>
      <c r="V396" s="7"/>
      <c r="W396" s="7"/>
      <c r="X396" s="7"/>
      <c r="Y396" s="7"/>
      <c r="Z396" s="7"/>
      <c r="AA396" s="7"/>
      <c r="AB396" s="7"/>
    </row>
    <row r="397" spans="1:28" ht="13.5">
      <c r="A397" s="167"/>
      <c r="B397" s="167"/>
      <c r="C397" s="163" t="s">
        <v>110</v>
      </c>
      <c r="D397" s="163" t="s">
        <v>110</v>
      </c>
      <c r="E397" s="163">
        <v>7</v>
      </c>
      <c r="F397" s="164">
        <v>0</v>
      </c>
      <c r="G397" s="165">
        <v>0</v>
      </c>
      <c r="H397" s="165">
        <v>0</v>
      </c>
      <c r="I397" s="165">
        <v>288.32953999999995</v>
      </c>
      <c r="J397" s="165">
        <v>0</v>
      </c>
      <c r="K397" s="165">
        <v>288.32953999999995</v>
      </c>
      <c r="L397" s="165">
        <v>0</v>
      </c>
      <c r="M397" s="165">
        <v>0</v>
      </c>
      <c r="N397" s="165">
        <v>0</v>
      </c>
      <c r="O397" s="165">
        <v>288.32953999999995</v>
      </c>
      <c r="P397" s="165">
        <v>11452.501779999999</v>
      </c>
      <c r="Q397" s="165">
        <v>0</v>
      </c>
      <c r="R397" s="166">
        <v>11452.501779999999</v>
      </c>
      <c r="S397" s="7"/>
      <c r="T397" s="7"/>
      <c r="U397" s="7"/>
      <c r="V397" s="7"/>
      <c r="W397" s="7"/>
      <c r="X397" s="7"/>
      <c r="Y397" s="7"/>
      <c r="Z397" s="7"/>
      <c r="AA397" s="7"/>
      <c r="AB397" s="7"/>
    </row>
    <row r="398" spans="1:28" ht="13.5">
      <c r="A398" s="167"/>
      <c r="B398" s="167"/>
      <c r="C398" s="167"/>
      <c r="D398" s="167"/>
      <c r="E398" s="168">
        <v>81</v>
      </c>
      <c r="F398" s="169">
        <v>0</v>
      </c>
      <c r="G398" s="121">
        <v>0</v>
      </c>
      <c r="H398" s="121">
        <v>0</v>
      </c>
      <c r="I398" s="121">
        <v>0</v>
      </c>
      <c r="J398" s="121">
        <v>0</v>
      </c>
      <c r="K398" s="121">
        <v>0</v>
      </c>
      <c r="L398" s="121">
        <v>0</v>
      </c>
      <c r="M398" s="121">
        <v>0</v>
      </c>
      <c r="N398" s="121">
        <v>0</v>
      </c>
      <c r="O398" s="121">
        <v>0</v>
      </c>
      <c r="P398" s="121">
        <v>6991.48063</v>
      </c>
      <c r="Q398" s="121">
        <v>0</v>
      </c>
      <c r="R398" s="170">
        <v>6991.48063</v>
      </c>
      <c r="S398" s="7"/>
      <c r="T398" s="7"/>
      <c r="U398" s="7"/>
      <c r="V398" s="7"/>
      <c r="W398" s="7"/>
      <c r="X398" s="7"/>
      <c r="Y398" s="7"/>
      <c r="Z398" s="7"/>
      <c r="AA398" s="7"/>
      <c r="AB398" s="7"/>
    </row>
    <row r="399" spans="1:28" ht="13.5">
      <c r="A399" s="167"/>
      <c r="B399" s="167"/>
      <c r="C399" s="167"/>
      <c r="D399" s="167"/>
      <c r="E399" s="168">
        <v>105</v>
      </c>
      <c r="F399" s="169">
        <v>0</v>
      </c>
      <c r="G399" s="121">
        <v>0</v>
      </c>
      <c r="H399" s="121">
        <v>0</v>
      </c>
      <c r="I399" s="121">
        <v>0</v>
      </c>
      <c r="J399" s="121">
        <v>0</v>
      </c>
      <c r="K399" s="121">
        <v>0</v>
      </c>
      <c r="L399" s="121">
        <v>0</v>
      </c>
      <c r="M399" s="121">
        <v>0</v>
      </c>
      <c r="N399" s="121">
        <v>0</v>
      </c>
      <c r="O399" s="121">
        <v>0</v>
      </c>
      <c r="P399" s="121">
        <v>5358.9082199999993</v>
      </c>
      <c r="Q399" s="121">
        <v>0</v>
      </c>
      <c r="R399" s="170">
        <v>5358.9082199999993</v>
      </c>
      <c r="S399" s="7"/>
      <c r="T399" s="7"/>
      <c r="U399" s="7"/>
      <c r="V399" s="7"/>
      <c r="W399" s="7"/>
      <c r="X399" s="7"/>
      <c r="Y399" s="7"/>
      <c r="Z399" s="7"/>
      <c r="AA399" s="7"/>
      <c r="AB399" s="7"/>
    </row>
    <row r="400" spans="1:28" ht="13.5">
      <c r="A400" s="167"/>
      <c r="B400" s="163" t="s">
        <v>8</v>
      </c>
      <c r="C400" s="163" t="s">
        <v>111</v>
      </c>
      <c r="D400" s="163" t="s">
        <v>8</v>
      </c>
      <c r="E400" s="163">
        <v>172</v>
      </c>
      <c r="F400" s="164">
        <v>0</v>
      </c>
      <c r="G400" s="165">
        <v>0</v>
      </c>
      <c r="H400" s="165">
        <v>0</v>
      </c>
      <c r="I400" s="165">
        <v>0</v>
      </c>
      <c r="J400" s="165">
        <v>0</v>
      </c>
      <c r="K400" s="165">
        <v>0</v>
      </c>
      <c r="L400" s="165">
        <v>0</v>
      </c>
      <c r="M400" s="165">
        <v>0</v>
      </c>
      <c r="N400" s="165">
        <v>0</v>
      </c>
      <c r="O400" s="165">
        <v>0</v>
      </c>
      <c r="P400" s="165">
        <v>3158.1714200000001</v>
      </c>
      <c r="Q400" s="165">
        <v>0</v>
      </c>
      <c r="R400" s="166">
        <v>3158.1714200000001</v>
      </c>
      <c r="S400" s="7"/>
      <c r="T400" s="7"/>
      <c r="U400" s="7"/>
      <c r="V400" s="7"/>
      <c r="W400" s="7"/>
      <c r="X400" s="7"/>
      <c r="Y400" s="7"/>
      <c r="Z400" s="7"/>
      <c r="AA400" s="7"/>
      <c r="AB400" s="7"/>
    </row>
    <row r="401" spans="1:28" ht="13.5">
      <c r="A401" s="167"/>
      <c r="B401" s="167"/>
      <c r="C401" s="167"/>
      <c r="D401" s="163" t="s">
        <v>112</v>
      </c>
      <c r="E401" s="163">
        <v>55</v>
      </c>
      <c r="F401" s="164">
        <v>0</v>
      </c>
      <c r="G401" s="165">
        <v>0</v>
      </c>
      <c r="H401" s="165">
        <v>0</v>
      </c>
      <c r="I401" s="165">
        <v>2174.7614399999998</v>
      </c>
      <c r="J401" s="165">
        <v>0</v>
      </c>
      <c r="K401" s="165">
        <v>2174.7614399999998</v>
      </c>
      <c r="L401" s="165">
        <v>0</v>
      </c>
      <c r="M401" s="165">
        <v>0</v>
      </c>
      <c r="N401" s="165">
        <v>0</v>
      </c>
      <c r="O401" s="165">
        <v>2174.7614399999998</v>
      </c>
      <c r="P401" s="165">
        <v>4964.1877800000002</v>
      </c>
      <c r="Q401" s="165">
        <v>0</v>
      </c>
      <c r="R401" s="166">
        <v>4964.1877800000002</v>
      </c>
      <c r="S401" s="7"/>
      <c r="T401" s="7"/>
      <c r="U401" s="7"/>
      <c r="V401" s="7"/>
      <c r="W401" s="7"/>
      <c r="X401" s="7"/>
      <c r="Y401" s="7"/>
      <c r="Z401" s="7"/>
      <c r="AA401" s="7"/>
      <c r="AB401" s="7"/>
    </row>
    <row r="402" spans="1:28" ht="13.5">
      <c r="A402" s="167"/>
      <c r="B402" s="163" t="s">
        <v>9</v>
      </c>
      <c r="C402" s="163" t="s">
        <v>9</v>
      </c>
      <c r="D402" s="163" t="s">
        <v>9</v>
      </c>
      <c r="E402" s="163">
        <v>9</v>
      </c>
      <c r="F402" s="164">
        <v>0</v>
      </c>
      <c r="G402" s="165">
        <v>0</v>
      </c>
      <c r="H402" s="165">
        <v>0</v>
      </c>
      <c r="I402" s="165">
        <v>1450.26476</v>
      </c>
      <c r="J402" s="165">
        <v>0</v>
      </c>
      <c r="K402" s="165">
        <v>1450.26476</v>
      </c>
      <c r="L402" s="165">
        <v>0</v>
      </c>
      <c r="M402" s="165">
        <v>0</v>
      </c>
      <c r="N402" s="165">
        <v>0</v>
      </c>
      <c r="O402" s="165">
        <v>1450.26476</v>
      </c>
      <c r="P402" s="165">
        <v>5347.3367300000009</v>
      </c>
      <c r="Q402" s="165">
        <v>0</v>
      </c>
      <c r="R402" s="166">
        <v>5347.3367300000009</v>
      </c>
      <c r="S402" s="7"/>
      <c r="T402" s="7"/>
      <c r="U402" s="7"/>
      <c r="V402" s="7"/>
      <c r="W402" s="7"/>
      <c r="X402" s="7"/>
      <c r="Y402" s="7"/>
      <c r="Z402" s="7"/>
      <c r="AA402" s="7"/>
      <c r="AB402" s="7"/>
    </row>
    <row r="403" spans="1:28" ht="13.5">
      <c r="A403" s="167"/>
      <c r="B403" s="167"/>
      <c r="C403" s="167"/>
      <c r="D403" s="167"/>
      <c r="E403" s="168">
        <v>82</v>
      </c>
      <c r="F403" s="169">
        <v>0</v>
      </c>
      <c r="G403" s="121">
        <v>0</v>
      </c>
      <c r="H403" s="121">
        <v>0</v>
      </c>
      <c r="I403" s="121">
        <v>0</v>
      </c>
      <c r="J403" s="121">
        <v>0</v>
      </c>
      <c r="K403" s="121">
        <v>0</v>
      </c>
      <c r="L403" s="121">
        <v>0</v>
      </c>
      <c r="M403" s="121">
        <v>0</v>
      </c>
      <c r="N403" s="121">
        <v>0</v>
      </c>
      <c r="O403" s="121">
        <v>0</v>
      </c>
      <c r="P403" s="121">
        <v>4359.9476399999994</v>
      </c>
      <c r="Q403" s="121">
        <v>0</v>
      </c>
      <c r="R403" s="170">
        <v>4359.9476399999994</v>
      </c>
      <c r="S403" s="7"/>
      <c r="T403" s="7"/>
      <c r="U403" s="7"/>
      <c r="V403" s="7"/>
      <c r="W403" s="7"/>
      <c r="X403" s="7"/>
      <c r="Y403" s="7"/>
      <c r="Z403" s="7"/>
      <c r="AA403" s="7"/>
      <c r="AB403" s="7"/>
    </row>
    <row r="404" spans="1:28" ht="13.5">
      <c r="A404" s="167"/>
      <c r="B404" s="167"/>
      <c r="C404" s="163" t="s">
        <v>287</v>
      </c>
      <c r="D404" s="163" t="s">
        <v>288</v>
      </c>
      <c r="E404" s="163">
        <v>71</v>
      </c>
      <c r="F404" s="164">
        <v>0</v>
      </c>
      <c r="G404" s="165">
        <v>0</v>
      </c>
      <c r="H404" s="165">
        <v>0</v>
      </c>
      <c r="I404" s="165">
        <v>0</v>
      </c>
      <c r="J404" s="165">
        <v>0</v>
      </c>
      <c r="K404" s="165">
        <v>0</v>
      </c>
      <c r="L404" s="165">
        <v>0</v>
      </c>
      <c r="M404" s="165">
        <v>0</v>
      </c>
      <c r="N404" s="165">
        <v>0</v>
      </c>
      <c r="O404" s="165">
        <v>0</v>
      </c>
      <c r="P404" s="165">
        <v>2578.9032099999999</v>
      </c>
      <c r="Q404" s="165">
        <v>0</v>
      </c>
      <c r="R404" s="166">
        <v>2578.9032099999999</v>
      </c>
      <c r="S404" s="7"/>
      <c r="T404" s="7"/>
      <c r="U404" s="7"/>
      <c r="V404" s="7"/>
      <c r="W404" s="7"/>
      <c r="X404" s="7"/>
      <c r="Y404" s="7"/>
      <c r="Z404" s="7"/>
      <c r="AA404" s="7"/>
      <c r="AB404" s="7"/>
    </row>
    <row r="405" spans="1:28" ht="13.5">
      <c r="A405" s="167"/>
      <c r="B405" s="167"/>
      <c r="C405" s="167"/>
      <c r="D405" s="167"/>
      <c r="E405" s="168">
        <v>123</v>
      </c>
      <c r="F405" s="169">
        <v>0</v>
      </c>
      <c r="G405" s="121">
        <v>0</v>
      </c>
      <c r="H405" s="121">
        <v>0</v>
      </c>
      <c r="I405" s="121">
        <v>0</v>
      </c>
      <c r="J405" s="121">
        <v>0</v>
      </c>
      <c r="K405" s="121">
        <v>0</v>
      </c>
      <c r="L405" s="121">
        <v>0</v>
      </c>
      <c r="M405" s="121">
        <v>0</v>
      </c>
      <c r="N405" s="121">
        <v>0</v>
      </c>
      <c r="O405" s="121">
        <v>0</v>
      </c>
      <c r="P405" s="121">
        <v>1951.8395</v>
      </c>
      <c r="Q405" s="121">
        <v>0</v>
      </c>
      <c r="R405" s="170">
        <v>1951.8395</v>
      </c>
      <c r="S405" s="7"/>
      <c r="T405" s="7"/>
      <c r="U405" s="7"/>
      <c r="V405" s="7"/>
      <c r="W405" s="7"/>
      <c r="X405" s="7"/>
      <c r="Y405" s="7"/>
      <c r="Z405" s="7"/>
      <c r="AA405" s="7"/>
      <c r="AB405" s="7"/>
    </row>
    <row r="406" spans="1:28" ht="13.5">
      <c r="A406" s="167"/>
      <c r="B406" s="163" t="s">
        <v>10</v>
      </c>
      <c r="C406" s="163" t="s">
        <v>10</v>
      </c>
      <c r="D406" s="163" t="s">
        <v>10</v>
      </c>
      <c r="E406" s="163">
        <v>176</v>
      </c>
      <c r="F406" s="164">
        <v>0</v>
      </c>
      <c r="G406" s="165">
        <v>0</v>
      </c>
      <c r="H406" s="165">
        <v>0</v>
      </c>
      <c r="I406" s="165">
        <v>21.630110000000002</v>
      </c>
      <c r="J406" s="165">
        <v>0</v>
      </c>
      <c r="K406" s="165">
        <v>21.630110000000002</v>
      </c>
      <c r="L406" s="165">
        <v>0</v>
      </c>
      <c r="M406" s="165">
        <v>0</v>
      </c>
      <c r="N406" s="165">
        <v>0</v>
      </c>
      <c r="O406" s="165">
        <v>21.630110000000002</v>
      </c>
      <c r="P406" s="165">
        <v>2122.9492099999998</v>
      </c>
      <c r="Q406" s="165">
        <v>0</v>
      </c>
      <c r="R406" s="166">
        <v>2122.9492099999998</v>
      </c>
      <c r="S406" s="7"/>
      <c r="T406" s="7"/>
      <c r="U406" s="7"/>
      <c r="V406" s="7"/>
      <c r="W406" s="7"/>
      <c r="X406" s="7"/>
      <c r="Y406" s="7"/>
      <c r="Z406" s="7"/>
      <c r="AA406" s="7"/>
      <c r="AB406" s="7"/>
    </row>
    <row r="407" spans="1:28" ht="13.5">
      <c r="A407" s="167"/>
      <c r="B407" s="163" t="s">
        <v>113</v>
      </c>
      <c r="C407" s="163" t="s">
        <v>113</v>
      </c>
      <c r="D407" s="163" t="s">
        <v>113</v>
      </c>
      <c r="E407" s="163">
        <v>10</v>
      </c>
      <c r="F407" s="164">
        <v>0</v>
      </c>
      <c r="G407" s="165">
        <v>0</v>
      </c>
      <c r="H407" s="165">
        <v>0</v>
      </c>
      <c r="I407" s="165">
        <v>230.70248999999998</v>
      </c>
      <c r="J407" s="165">
        <v>0</v>
      </c>
      <c r="K407" s="165">
        <v>230.70248999999998</v>
      </c>
      <c r="L407" s="165">
        <v>0</v>
      </c>
      <c r="M407" s="165">
        <v>0</v>
      </c>
      <c r="N407" s="165">
        <v>0</v>
      </c>
      <c r="O407" s="165">
        <v>230.70248999999998</v>
      </c>
      <c r="P407" s="165">
        <v>7652.49874</v>
      </c>
      <c r="Q407" s="165">
        <v>0</v>
      </c>
      <c r="R407" s="166">
        <v>7652.49874</v>
      </c>
      <c r="S407" s="7"/>
      <c r="T407" s="7"/>
      <c r="U407" s="7"/>
      <c r="V407" s="7"/>
      <c r="W407" s="7"/>
      <c r="X407" s="7"/>
      <c r="Y407" s="7"/>
      <c r="Z407" s="7"/>
      <c r="AA407" s="7"/>
      <c r="AB407" s="7"/>
    </row>
    <row r="408" spans="1:28" ht="13.5">
      <c r="A408" s="167"/>
      <c r="B408" s="167"/>
      <c r="C408" s="167"/>
      <c r="D408" s="167"/>
      <c r="E408" s="168">
        <v>85</v>
      </c>
      <c r="F408" s="169">
        <v>0</v>
      </c>
      <c r="G408" s="121">
        <v>0</v>
      </c>
      <c r="H408" s="121">
        <v>0</v>
      </c>
      <c r="I408" s="121">
        <v>0</v>
      </c>
      <c r="J408" s="121">
        <v>0</v>
      </c>
      <c r="K408" s="121">
        <v>0</v>
      </c>
      <c r="L408" s="121">
        <v>0</v>
      </c>
      <c r="M408" s="121">
        <v>0</v>
      </c>
      <c r="N408" s="121">
        <v>0</v>
      </c>
      <c r="O408" s="121">
        <v>0</v>
      </c>
      <c r="P408" s="121">
        <v>4075.56547</v>
      </c>
      <c r="Q408" s="121">
        <v>0</v>
      </c>
      <c r="R408" s="170">
        <v>4075.56547</v>
      </c>
      <c r="S408" s="7"/>
      <c r="T408" s="7"/>
      <c r="U408" s="7"/>
      <c r="V408" s="7"/>
      <c r="W408" s="7"/>
      <c r="X408" s="7"/>
      <c r="Y408" s="7"/>
      <c r="Z408" s="7"/>
      <c r="AA408" s="7"/>
      <c r="AB408" s="7"/>
    </row>
    <row r="409" spans="1:28" ht="13.5">
      <c r="A409" s="167"/>
      <c r="B409" s="167"/>
      <c r="C409" s="167"/>
      <c r="D409" s="167"/>
      <c r="E409" s="168">
        <v>86</v>
      </c>
      <c r="F409" s="169">
        <v>0</v>
      </c>
      <c r="G409" s="121">
        <v>0</v>
      </c>
      <c r="H409" s="121">
        <v>0</v>
      </c>
      <c r="I409" s="121">
        <v>0</v>
      </c>
      <c r="J409" s="121">
        <v>0</v>
      </c>
      <c r="K409" s="121">
        <v>0</v>
      </c>
      <c r="L409" s="121">
        <v>0</v>
      </c>
      <c r="M409" s="121">
        <v>0</v>
      </c>
      <c r="N409" s="121">
        <v>0</v>
      </c>
      <c r="O409" s="121">
        <v>0</v>
      </c>
      <c r="P409" s="121">
        <v>3900.5212700000002</v>
      </c>
      <c r="Q409" s="121">
        <v>0</v>
      </c>
      <c r="R409" s="170">
        <v>3900.5212700000002</v>
      </c>
      <c r="S409" s="7"/>
      <c r="T409" s="7"/>
      <c r="U409" s="7"/>
      <c r="V409" s="7"/>
      <c r="W409" s="7"/>
      <c r="X409" s="7"/>
      <c r="Y409" s="7"/>
      <c r="Z409" s="7"/>
      <c r="AA409" s="7"/>
      <c r="AB409" s="7"/>
    </row>
    <row r="410" spans="1:28" ht="13.5">
      <c r="A410" s="167"/>
      <c r="B410" s="167"/>
      <c r="C410" s="167"/>
      <c r="D410" s="167"/>
      <c r="E410" s="168">
        <v>193</v>
      </c>
      <c r="F410" s="169">
        <v>0</v>
      </c>
      <c r="G410" s="121">
        <v>0</v>
      </c>
      <c r="H410" s="121">
        <v>0</v>
      </c>
      <c r="I410" s="121">
        <v>0</v>
      </c>
      <c r="J410" s="121">
        <v>0</v>
      </c>
      <c r="K410" s="121">
        <v>0</v>
      </c>
      <c r="L410" s="121">
        <v>0</v>
      </c>
      <c r="M410" s="121">
        <v>0</v>
      </c>
      <c r="N410" s="121">
        <v>0</v>
      </c>
      <c r="O410" s="121">
        <v>0</v>
      </c>
      <c r="P410" s="121">
        <v>890.28208999999993</v>
      </c>
      <c r="Q410" s="121">
        <v>0</v>
      </c>
      <c r="R410" s="170">
        <v>890.28208999999993</v>
      </c>
      <c r="S410" s="7"/>
      <c r="T410" s="7"/>
      <c r="U410" s="7"/>
      <c r="V410" s="7"/>
      <c r="W410" s="7"/>
      <c r="X410" s="7"/>
      <c r="Y410" s="7"/>
      <c r="Z410" s="7"/>
      <c r="AA410" s="7"/>
      <c r="AB410" s="7"/>
    </row>
    <row r="411" spans="1:28" ht="13.5">
      <c r="A411" s="167"/>
      <c r="B411" s="167"/>
      <c r="C411" s="163" t="s">
        <v>114</v>
      </c>
      <c r="D411" s="163" t="s">
        <v>115</v>
      </c>
      <c r="E411" s="163">
        <v>25</v>
      </c>
      <c r="F411" s="164">
        <v>0</v>
      </c>
      <c r="G411" s="165">
        <v>0</v>
      </c>
      <c r="H411" s="165">
        <v>0</v>
      </c>
      <c r="I411" s="165">
        <v>0</v>
      </c>
      <c r="J411" s="165">
        <v>0</v>
      </c>
      <c r="K411" s="165">
        <v>0</v>
      </c>
      <c r="L411" s="165">
        <v>0</v>
      </c>
      <c r="M411" s="165">
        <v>0</v>
      </c>
      <c r="N411" s="165">
        <v>0</v>
      </c>
      <c r="O411" s="165">
        <v>0</v>
      </c>
      <c r="P411" s="165">
        <v>3375.99784</v>
      </c>
      <c r="Q411" s="165">
        <v>0</v>
      </c>
      <c r="R411" s="166">
        <v>3375.99784</v>
      </c>
      <c r="S411" s="7"/>
      <c r="T411" s="7"/>
      <c r="U411" s="7"/>
      <c r="V411" s="7"/>
      <c r="W411" s="7"/>
      <c r="X411" s="7"/>
      <c r="Y411" s="7"/>
      <c r="Z411" s="7"/>
      <c r="AA411" s="7"/>
      <c r="AB411" s="7"/>
    </row>
    <row r="412" spans="1:28" ht="13.5">
      <c r="A412" s="167"/>
      <c r="B412" s="167"/>
      <c r="C412" s="167"/>
      <c r="D412" s="167"/>
      <c r="E412" s="168">
        <v>124</v>
      </c>
      <c r="F412" s="169">
        <v>0</v>
      </c>
      <c r="G412" s="121">
        <v>0</v>
      </c>
      <c r="H412" s="121">
        <v>0</v>
      </c>
      <c r="I412" s="121">
        <v>0</v>
      </c>
      <c r="J412" s="121">
        <v>0</v>
      </c>
      <c r="K412" s="121">
        <v>0</v>
      </c>
      <c r="L412" s="121">
        <v>0</v>
      </c>
      <c r="M412" s="121">
        <v>0</v>
      </c>
      <c r="N412" s="121">
        <v>0</v>
      </c>
      <c r="O412" s="121">
        <v>0</v>
      </c>
      <c r="P412" s="121">
        <v>2179.4028399999997</v>
      </c>
      <c r="Q412" s="121">
        <v>0</v>
      </c>
      <c r="R412" s="170">
        <v>2179.4028399999997</v>
      </c>
      <c r="S412" s="7"/>
      <c r="T412" s="7"/>
      <c r="U412" s="7"/>
      <c r="V412" s="7"/>
      <c r="W412" s="7"/>
      <c r="X412" s="7"/>
      <c r="Y412" s="7"/>
      <c r="Z412" s="7"/>
      <c r="AA412" s="7"/>
      <c r="AB412" s="7"/>
    </row>
    <row r="413" spans="1:28" ht="13.5">
      <c r="A413" s="167"/>
      <c r="B413" s="163" t="s">
        <v>12</v>
      </c>
      <c r="C413" s="163" t="s">
        <v>116</v>
      </c>
      <c r="D413" s="163" t="s">
        <v>117</v>
      </c>
      <c r="E413" s="163">
        <v>11</v>
      </c>
      <c r="F413" s="164">
        <v>0</v>
      </c>
      <c r="G413" s="165">
        <v>0</v>
      </c>
      <c r="H413" s="165">
        <v>0</v>
      </c>
      <c r="I413" s="165">
        <v>430.23721999999998</v>
      </c>
      <c r="J413" s="165">
        <v>0</v>
      </c>
      <c r="K413" s="165">
        <v>430.23721999999998</v>
      </c>
      <c r="L413" s="165">
        <v>0</v>
      </c>
      <c r="M413" s="165">
        <v>0</v>
      </c>
      <c r="N413" s="165">
        <v>0</v>
      </c>
      <c r="O413" s="165">
        <v>430.23721999999998</v>
      </c>
      <c r="P413" s="165">
        <v>5454.1011900000003</v>
      </c>
      <c r="Q413" s="165">
        <v>0</v>
      </c>
      <c r="R413" s="166">
        <v>5454.1011900000003</v>
      </c>
      <c r="S413" s="7"/>
      <c r="T413" s="7"/>
      <c r="U413" s="7"/>
      <c r="V413" s="7"/>
      <c r="W413" s="7"/>
      <c r="X413" s="7"/>
      <c r="Y413" s="7"/>
      <c r="Z413" s="7"/>
      <c r="AA413" s="7"/>
      <c r="AB413" s="7"/>
    </row>
    <row r="414" spans="1:28" ht="13.5">
      <c r="A414" s="167"/>
      <c r="B414" s="167"/>
      <c r="C414" s="167"/>
      <c r="D414" s="167"/>
      <c r="E414" s="168">
        <v>89</v>
      </c>
      <c r="F414" s="169">
        <v>0</v>
      </c>
      <c r="G414" s="121">
        <v>0</v>
      </c>
      <c r="H414" s="121">
        <v>0</v>
      </c>
      <c r="I414" s="121">
        <v>0</v>
      </c>
      <c r="J414" s="121">
        <v>0</v>
      </c>
      <c r="K414" s="121">
        <v>0</v>
      </c>
      <c r="L414" s="121">
        <v>0</v>
      </c>
      <c r="M414" s="121">
        <v>0</v>
      </c>
      <c r="N414" s="121">
        <v>0</v>
      </c>
      <c r="O414" s="121">
        <v>0</v>
      </c>
      <c r="P414" s="121">
        <v>3377.0902400000004</v>
      </c>
      <c r="Q414" s="121">
        <v>0</v>
      </c>
      <c r="R414" s="170">
        <v>3377.0902400000004</v>
      </c>
      <c r="S414" s="7"/>
      <c r="T414" s="7"/>
      <c r="U414" s="7"/>
      <c r="V414" s="7"/>
      <c r="W414" s="7"/>
      <c r="X414" s="7"/>
      <c r="Y414" s="7"/>
      <c r="Z414" s="7"/>
      <c r="AA414" s="7"/>
      <c r="AB414" s="7"/>
    </row>
    <row r="415" spans="1:28" ht="13.5">
      <c r="A415" s="167"/>
      <c r="B415" s="167"/>
      <c r="C415" s="167"/>
      <c r="D415" s="167"/>
      <c r="E415" s="168">
        <v>90</v>
      </c>
      <c r="F415" s="169">
        <v>0</v>
      </c>
      <c r="G415" s="121">
        <v>0</v>
      </c>
      <c r="H415" s="121">
        <v>0</v>
      </c>
      <c r="I415" s="121">
        <v>0</v>
      </c>
      <c r="J415" s="121">
        <v>0</v>
      </c>
      <c r="K415" s="121">
        <v>0</v>
      </c>
      <c r="L415" s="121">
        <v>0</v>
      </c>
      <c r="M415" s="121">
        <v>0</v>
      </c>
      <c r="N415" s="121">
        <v>0</v>
      </c>
      <c r="O415" s="121">
        <v>0</v>
      </c>
      <c r="P415" s="121">
        <v>3724.9941600000002</v>
      </c>
      <c r="Q415" s="121">
        <v>0</v>
      </c>
      <c r="R415" s="170">
        <v>3724.9941600000002</v>
      </c>
      <c r="S415" s="7"/>
      <c r="T415" s="7"/>
      <c r="U415" s="7"/>
      <c r="V415" s="7"/>
      <c r="W415" s="7"/>
      <c r="X415" s="7"/>
      <c r="Y415" s="7"/>
      <c r="Z415" s="7"/>
      <c r="AA415" s="7"/>
      <c r="AB415" s="7"/>
    </row>
    <row r="416" spans="1:28" ht="13.5">
      <c r="A416" s="167"/>
      <c r="B416" s="167"/>
      <c r="C416" s="163" t="s">
        <v>12</v>
      </c>
      <c r="D416" s="163" t="s">
        <v>12</v>
      </c>
      <c r="E416" s="163">
        <v>12</v>
      </c>
      <c r="F416" s="164">
        <v>0</v>
      </c>
      <c r="G416" s="165">
        <v>0</v>
      </c>
      <c r="H416" s="165">
        <v>0</v>
      </c>
      <c r="I416" s="165">
        <v>0</v>
      </c>
      <c r="J416" s="165">
        <v>0</v>
      </c>
      <c r="K416" s="165">
        <v>0</v>
      </c>
      <c r="L416" s="165">
        <v>0</v>
      </c>
      <c r="M416" s="165">
        <v>0</v>
      </c>
      <c r="N416" s="165">
        <v>0</v>
      </c>
      <c r="O416" s="165">
        <v>0</v>
      </c>
      <c r="P416" s="165">
        <v>19365.950780000003</v>
      </c>
      <c r="Q416" s="165">
        <v>0</v>
      </c>
      <c r="R416" s="166">
        <v>19365.950780000003</v>
      </c>
      <c r="S416" s="7"/>
      <c r="T416" s="7"/>
      <c r="U416" s="7"/>
      <c r="V416" s="7"/>
      <c r="W416" s="7"/>
      <c r="X416" s="7"/>
      <c r="Y416" s="7"/>
      <c r="Z416" s="7"/>
      <c r="AA416" s="7"/>
      <c r="AB416" s="7"/>
    </row>
    <row r="417" spans="1:28" ht="13.5">
      <c r="A417" s="167"/>
      <c r="B417" s="167"/>
      <c r="C417" s="163" t="s">
        <v>118</v>
      </c>
      <c r="D417" s="163" t="s">
        <v>118</v>
      </c>
      <c r="E417" s="163">
        <v>38</v>
      </c>
      <c r="F417" s="164">
        <v>0</v>
      </c>
      <c r="G417" s="165">
        <v>0</v>
      </c>
      <c r="H417" s="165">
        <v>0</v>
      </c>
      <c r="I417" s="165">
        <v>0</v>
      </c>
      <c r="J417" s="165">
        <v>0</v>
      </c>
      <c r="K417" s="165">
        <v>0</v>
      </c>
      <c r="L417" s="165">
        <v>0</v>
      </c>
      <c r="M417" s="165">
        <v>0</v>
      </c>
      <c r="N417" s="165">
        <v>0</v>
      </c>
      <c r="O417" s="165">
        <v>0</v>
      </c>
      <c r="P417" s="165">
        <v>3785.6933199999999</v>
      </c>
      <c r="Q417" s="165">
        <v>0</v>
      </c>
      <c r="R417" s="166">
        <v>3785.6933199999999</v>
      </c>
      <c r="S417" s="7"/>
      <c r="T417" s="7"/>
      <c r="U417" s="7"/>
      <c r="V417" s="7"/>
      <c r="W417" s="7"/>
      <c r="X417" s="7"/>
      <c r="Y417" s="7"/>
      <c r="Z417" s="7"/>
      <c r="AA417" s="7"/>
      <c r="AB417" s="7"/>
    </row>
    <row r="418" spans="1:28" ht="13.5">
      <c r="A418" s="167"/>
      <c r="B418" s="167"/>
      <c r="C418" s="167"/>
      <c r="D418" s="167"/>
      <c r="E418" s="168">
        <v>126</v>
      </c>
      <c r="F418" s="169">
        <v>0</v>
      </c>
      <c r="G418" s="121">
        <v>0</v>
      </c>
      <c r="H418" s="121">
        <v>0</v>
      </c>
      <c r="I418" s="121">
        <v>0</v>
      </c>
      <c r="J418" s="121">
        <v>0</v>
      </c>
      <c r="K418" s="121">
        <v>0</v>
      </c>
      <c r="L418" s="121">
        <v>0</v>
      </c>
      <c r="M418" s="121">
        <v>0</v>
      </c>
      <c r="N418" s="121">
        <v>0</v>
      </c>
      <c r="O418" s="121">
        <v>0</v>
      </c>
      <c r="P418" s="121">
        <v>1929.4361000000001</v>
      </c>
      <c r="Q418" s="121">
        <v>0</v>
      </c>
      <c r="R418" s="170">
        <v>1929.4361000000001</v>
      </c>
      <c r="S418" s="7"/>
      <c r="T418" s="7"/>
      <c r="U418" s="7"/>
      <c r="V418" s="7"/>
      <c r="W418" s="7"/>
      <c r="X418" s="7"/>
      <c r="Y418" s="7"/>
      <c r="Z418" s="7"/>
      <c r="AA418" s="7"/>
      <c r="AB418" s="7"/>
    </row>
    <row r="419" spans="1:28" ht="13.5">
      <c r="A419" s="167"/>
      <c r="B419" s="167"/>
      <c r="C419" s="163" t="s">
        <v>119</v>
      </c>
      <c r="D419" s="163" t="s">
        <v>119</v>
      </c>
      <c r="E419" s="163">
        <v>20</v>
      </c>
      <c r="F419" s="164">
        <v>0</v>
      </c>
      <c r="G419" s="165">
        <v>0</v>
      </c>
      <c r="H419" s="165">
        <v>0</v>
      </c>
      <c r="I419" s="165">
        <v>0</v>
      </c>
      <c r="J419" s="165">
        <v>0</v>
      </c>
      <c r="K419" s="165">
        <v>0</v>
      </c>
      <c r="L419" s="165">
        <v>0</v>
      </c>
      <c r="M419" s="165">
        <v>0</v>
      </c>
      <c r="N419" s="165">
        <v>0</v>
      </c>
      <c r="O419" s="165">
        <v>0</v>
      </c>
      <c r="P419" s="165">
        <v>4583.5530899999994</v>
      </c>
      <c r="Q419" s="165">
        <v>0</v>
      </c>
      <c r="R419" s="166">
        <v>4583.5530899999994</v>
      </c>
      <c r="S419" s="7"/>
      <c r="T419" s="7"/>
      <c r="U419" s="7"/>
      <c r="V419" s="7"/>
      <c r="W419" s="7"/>
      <c r="X419" s="7"/>
      <c r="Y419" s="7"/>
      <c r="Z419" s="7"/>
      <c r="AA419" s="7"/>
      <c r="AB419" s="7"/>
    </row>
    <row r="420" spans="1:28" ht="13.5">
      <c r="A420" s="167"/>
      <c r="B420" s="167"/>
      <c r="C420" s="167"/>
      <c r="D420" s="167"/>
      <c r="E420" s="168">
        <v>125</v>
      </c>
      <c r="F420" s="169">
        <v>0</v>
      </c>
      <c r="G420" s="121">
        <v>0</v>
      </c>
      <c r="H420" s="121">
        <v>0</v>
      </c>
      <c r="I420" s="121">
        <v>0</v>
      </c>
      <c r="J420" s="121">
        <v>0</v>
      </c>
      <c r="K420" s="121">
        <v>0</v>
      </c>
      <c r="L420" s="121">
        <v>0</v>
      </c>
      <c r="M420" s="121">
        <v>0</v>
      </c>
      <c r="N420" s="121">
        <v>0</v>
      </c>
      <c r="O420" s="121">
        <v>0</v>
      </c>
      <c r="P420" s="121">
        <v>2725.4082100000001</v>
      </c>
      <c r="Q420" s="121">
        <v>0</v>
      </c>
      <c r="R420" s="170">
        <v>2725.4082100000001</v>
      </c>
      <c r="S420" s="7"/>
      <c r="T420" s="7"/>
      <c r="U420" s="7"/>
      <c r="V420" s="7"/>
      <c r="W420" s="7"/>
      <c r="X420" s="7"/>
      <c r="Y420" s="7"/>
      <c r="Z420" s="7"/>
      <c r="AA420" s="7"/>
      <c r="AB420" s="7"/>
    </row>
    <row r="421" spans="1:28" ht="13.5">
      <c r="A421" s="167"/>
      <c r="B421" s="163" t="s">
        <v>120</v>
      </c>
      <c r="C421" s="163" t="s">
        <v>121</v>
      </c>
      <c r="D421" s="163" t="s">
        <v>121</v>
      </c>
      <c r="E421" s="163">
        <v>26</v>
      </c>
      <c r="F421" s="164">
        <v>0</v>
      </c>
      <c r="G421" s="165">
        <v>0</v>
      </c>
      <c r="H421" s="165">
        <v>0</v>
      </c>
      <c r="I421" s="165">
        <v>0</v>
      </c>
      <c r="J421" s="165">
        <v>0</v>
      </c>
      <c r="K421" s="165">
        <v>0</v>
      </c>
      <c r="L421" s="165">
        <v>0</v>
      </c>
      <c r="M421" s="165">
        <v>0</v>
      </c>
      <c r="N421" s="165">
        <v>0</v>
      </c>
      <c r="O421" s="165">
        <v>0</v>
      </c>
      <c r="P421" s="165">
        <v>3079.2144199999998</v>
      </c>
      <c r="Q421" s="165">
        <v>0</v>
      </c>
      <c r="R421" s="166">
        <v>3079.2144199999998</v>
      </c>
      <c r="S421" s="7"/>
      <c r="T421" s="7"/>
      <c r="U421" s="7"/>
      <c r="V421" s="7"/>
      <c r="W421" s="7"/>
      <c r="X421" s="7"/>
      <c r="Y421" s="7"/>
      <c r="Z421" s="7"/>
      <c r="AA421" s="7"/>
      <c r="AB421" s="7"/>
    </row>
    <row r="422" spans="1:28" ht="13.5">
      <c r="A422" s="167"/>
      <c r="B422" s="167"/>
      <c r="C422" s="167"/>
      <c r="D422" s="167"/>
      <c r="E422" s="168">
        <v>129</v>
      </c>
      <c r="F422" s="169">
        <v>0</v>
      </c>
      <c r="G422" s="121">
        <v>0</v>
      </c>
      <c r="H422" s="121">
        <v>0</v>
      </c>
      <c r="I422" s="121">
        <v>0</v>
      </c>
      <c r="J422" s="121">
        <v>0</v>
      </c>
      <c r="K422" s="121">
        <v>0</v>
      </c>
      <c r="L422" s="121">
        <v>0</v>
      </c>
      <c r="M422" s="121">
        <v>0</v>
      </c>
      <c r="N422" s="121">
        <v>0</v>
      </c>
      <c r="O422" s="121">
        <v>0</v>
      </c>
      <c r="P422" s="121">
        <v>2351.2153599999997</v>
      </c>
      <c r="Q422" s="121">
        <v>0</v>
      </c>
      <c r="R422" s="170">
        <v>2351.2153599999997</v>
      </c>
      <c r="S422" s="7"/>
      <c r="T422" s="7"/>
      <c r="U422" s="7"/>
      <c r="V422" s="7"/>
      <c r="W422" s="7"/>
      <c r="X422" s="7"/>
      <c r="Y422" s="7"/>
      <c r="Z422" s="7"/>
      <c r="AA422" s="7"/>
      <c r="AB422" s="7"/>
    </row>
    <row r="423" spans="1:28" ht="13.5">
      <c r="A423" s="167"/>
      <c r="B423" s="167"/>
      <c r="C423" s="167"/>
      <c r="D423" s="163" t="s">
        <v>249</v>
      </c>
      <c r="E423" s="163">
        <v>226</v>
      </c>
      <c r="F423" s="164">
        <v>0</v>
      </c>
      <c r="G423" s="165">
        <v>0</v>
      </c>
      <c r="H423" s="165">
        <v>0</v>
      </c>
      <c r="I423" s="165">
        <v>0</v>
      </c>
      <c r="J423" s="165">
        <v>0</v>
      </c>
      <c r="K423" s="165">
        <v>0</v>
      </c>
      <c r="L423" s="165">
        <v>0</v>
      </c>
      <c r="M423" s="165">
        <v>0</v>
      </c>
      <c r="N423" s="165">
        <v>0</v>
      </c>
      <c r="O423" s="165">
        <v>0</v>
      </c>
      <c r="P423" s="165">
        <v>1860.0312300000001</v>
      </c>
      <c r="Q423" s="165">
        <v>0</v>
      </c>
      <c r="R423" s="166">
        <v>1860.0312300000001</v>
      </c>
      <c r="S423" s="7"/>
      <c r="T423" s="7"/>
      <c r="U423" s="7"/>
      <c r="V423" s="7"/>
      <c r="W423" s="7"/>
      <c r="X423" s="7"/>
      <c r="Y423" s="7"/>
      <c r="Z423" s="7"/>
      <c r="AA423" s="7"/>
      <c r="AB423" s="7"/>
    </row>
    <row r="424" spans="1:28" ht="13.5">
      <c r="A424" s="167"/>
      <c r="B424" s="167"/>
      <c r="C424" s="163" t="s">
        <v>122</v>
      </c>
      <c r="D424" s="163" t="s">
        <v>122</v>
      </c>
      <c r="E424" s="163">
        <v>13</v>
      </c>
      <c r="F424" s="164">
        <v>0</v>
      </c>
      <c r="G424" s="165">
        <v>0</v>
      </c>
      <c r="H424" s="165">
        <v>0</v>
      </c>
      <c r="I424" s="165">
        <v>773.88496999999995</v>
      </c>
      <c r="J424" s="165">
        <v>0</v>
      </c>
      <c r="K424" s="165">
        <v>773.88496999999995</v>
      </c>
      <c r="L424" s="165">
        <v>0</v>
      </c>
      <c r="M424" s="165">
        <v>0</v>
      </c>
      <c r="N424" s="165">
        <v>0</v>
      </c>
      <c r="O424" s="165">
        <v>773.88496999999995</v>
      </c>
      <c r="P424" s="165">
        <v>4836.1672099999996</v>
      </c>
      <c r="Q424" s="165">
        <v>0</v>
      </c>
      <c r="R424" s="166">
        <v>4836.1672099999996</v>
      </c>
      <c r="S424" s="7"/>
      <c r="T424" s="7"/>
      <c r="U424" s="7"/>
      <c r="V424" s="7"/>
      <c r="W424" s="7"/>
      <c r="X424" s="7"/>
      <c r="Y424" s="7"/>
      <c r="Z424" s="7"/>
      <c r="AA424" s="7"/>
      <c r="AB424" s="7"/>
    </row>
    <row r="425" spans="1:28" ht="13.5">
      <c r="A425" s="167"/>
      <c r="B425" s="167"/>
      <c r="C425" s="167"/>
      <c r="D425" s="167"/>
      <c r="E425" s="168">
        <v>34</v>
      </c>
      <c r="F425" s="169">
        <v>0</v>
      </c>
      <c r="G425" s="121">
        <v>0</v>
      </c>
      <c r="H425" s="121">
        <v>0</v>
      </c>
      <c r="I425" s="121">
        <v>0</v>
      </c>
      <c r="J425" s="121">
        <v>0</v>
      </c>
      <c r="K425" s="121">
        <v>0</v>
      </c>
      <c r="L425" s="121">
        <v>0</v>
      </c>
      <c r="M425" s="121">
        <v>0</v>
      </c>
      <c r="N425" s="121">
        <v>0</v>
      </c>
      <c r="O425" s="121">
        <v>0</v>
      </c>
      <c r="P425" s="121">
        <v>4224.3212199999998</v>
      </c>
      <c r="Q425" s="121">
        <v>0</v>
      </c>
      <c r="R425" s="170">
        <v>4224.3212199999998</v>
      </c>
      <c r="S425" s="7"/>
      <c r="T425" s="7"/>
      <c r="U425" s="7"/>
      <c r="V425" s="7"/>
      <c r="W425" s="7"/>
      <c r="X425" s="7"/>
      <c r="Y425" s="7"/>
      <c r="Z425" s="7"/>
      <c r="AA425" s="7"/>
      <c r="AB425" s="7"/>
    </row>
    <row r="426" spans="1:28" ht="13.5">
      <c r="A426" s="167"/>
      <c r="B426" s="167"/>
      <c r="C426" s="167"/>
      <c r="D426" s="167"/>
      <c r="E426" s="168">
        <v>83</v>
      </c>
      <c r="F426" s="169">
        <v>0</v>
      </c>
      <c r="G426" s="121">
        <v>0</v>
      </c>
      <c r="H426" s="121">
        <v>0</v>
      </c>
      <c r="I426" s="121">
        <v>0</v>
      </c>
      <c r="J426" s="121">
        <v>0</v>
      </c>
      <c r="K426" s="121">
        <v>0</v>
      </c>
      <c r="L426" s="121">
        <v>0</v>
      </c>
      <c r="M426" s="121">
        <v>0</v>
      </c>
      <c r="N426" s="121">
        <v>0</v>
      </c>
      <c r="O426" s="121">
        <v>0</v>
      </c>
      <c r="P426" s="121">
        <v>2611.3143500000001</v>
      </c>
      <c r="Q426" s="121">
        <v>0</v>
      </c>
      <c r="R426" s="170">
        <v>2611.3143500000001</v>
      </c>
      <c r="S426" s="7"/>
      <c r="T426" s="7"/>
      <c r="U426" s="7"/>
      <c r="V426" s="7"/>
      <c r="W426" s="7"/>
      <c r="X426" s="7"/>
      <c r="Y426" s="7"/>
      <c r="Z426" s="7"/>
      <c r="AA426" s="7"/>
      <c r="AB426" s="7"/>
    </row>
    <row r="427" spans="1:28" ht="13.5">
      <c r="A427" s="167"/>
      <c r="B427" s="167"/>
      <c r="C427" s="167"/>
      <c r="D427" s="167"/>
      <c r="E427" s="168">
        <v>84</v>
      </c>
      <c r="F427" s="169">
        <v>0</v>
      </c>
      <c r="G427" s="121">
        <v>0</v>
      </c>
      <c r="H427" s="121">
        <v>0</v>
      </c>
      <c r="I427" s="121">
        <v>9.3000000000000005E-4</v>
      </c>
      <c r="J427" s="121">
        <v>0</v>
      </c>
      <c r="K427" s="121">
        <v>9.3000000000000005E-4</v>
      </c>
      <c r="L427" s="121">
        <v>0</v>
      </c>
      <c r="M427" s="121">
        <v>0</v>
      </c>
      <c r="N427" s="121">
        <v>0</v>
      </c>
      <c r="O427" s="121">
        <v>9.3000000000000005E-4</v>
      </c>
      <c r="P427" s="121">
        <v>14530.05791</v>
      </c>
      <c r="Q427" s="121">
        <v>0</v>
      </c>
      <c r="R427" s="170">
        <v>14530.05791</v>
      </c>
      <c r="S427" s="7"/>
      <c r="T427" s="7"/>
      <c r="U427" s="7"/>
      <c r="V427" s="7"/>
      <c r="W427" s="7"/>
      <c r="X427" s="7"/>
      <c r="Y427" s="7"/>
      <c r="Z427" s="7"/>
      <c r="AA427" s="7"/>
      <c r="AB427" s="7"/>
    </row>
    <row r="428" spans="1:28" ht="13.5">
      <c r="A428" s="167"/>
      <c r="B428" s="167"/>
      <c r="C428" s="167"/>
      <c r="D428" s="167"/>
      <c r="E428" s="168">
        <v>228</v>
      </c>
      <c r="F428" s="169">
        <v>0</v>
      </c>
      <c r="G428" s="121">
        <v>0</v>
      </c>
      <c r="H428" s="121">
        <v>0</v>
      </c>
      <c r="I428" s="121">
        <v>0</v>
      </c>
      <c r="J428" s="121">
        <v>0</v>
      </c>
      <c r="K428" s="121">
        <v>0</v>
      </c>
      <c r="L428" s="121">
        <v>0</v>
      </c>
      <c r="M428" s="121">
        <v>0</v>
      </c>
      <c r="N428" s="121">
        <v>0</v>
      </c>
      <c r="O428" s="121">
        <v>0</v>
      </c>
      <c r="P428" s="121">
        <v>493.69490000000002</v>
      </c>
      <c r="Q428" s="121">
        <v>0</v>
      </c>
      <c r="R428" s="170">
        <v>493.69490000000002</v>
      </c>
      <c r="S428" s="7"/>
      <c r="T428" s="7"/>
      <c r="U428" s="7"/>
      <c r="V428" s="7"/>
      <c r="W428" s="7"/>
      <c r="X428" s="7"/>
      <c r="Y428" s="7"/>
      <c r="Z428" s="7"/>
      <c r="AA428" s="7"/>
      <c r="AB428" s="7"/>
    </row>
    <row r="429" spans="1:28" ht="13.5">
      <c r="A429" s="167"/>
      <c r="B429" s="167"/>
      <c r="C429" s="163" t="s">
        <v>255</v>
      </c>
      <c r="D429" s="163" t="s">
        <v>255</v>
      </c>
      <c r="E429" s="163">
        <v>130</v>
      </c>
      <c r="F429" s="164">
        <v>0</v>
      </c>
      <c r="G429" s="165">
        <v>0</v>
      </c>
      <c r="H429" s="165">
        <v>0</v>
      </c>
      <c r="I429" s="165">
        <v>0</v>
      </c>
      <c r="J429" s="165">
        <v>0</v>
      </c>
      <c r="K429" s="165">
        <v>0</v>
      </c>
      <c r="L429" s="165">
        <v>0</v>
      </c>
      <c r="M429" s="165">
        <v>0</v>
      </c>
      <c r="N429" s="165">
        <v>0</v>
      </c>
      <c r="O429" s="165">
        <v>0</v>
      </c>
      <c r="P429" s="165">
        <v>2755.9941400000002</v>
      </c>
      <c r="Q429" s="165">
        <v>0</v>
      </c>
      <c r="R429" s="166">
        <v>2755.9941400000002</v>
      </c>
      <c r="S429" s="7"/>
      <c r="T429" s="7"/>
      <c r="U429" s="7"/>
      <c r="V429" s="7"/>
      <c r="W429" s="7"/>
      <c r="X429" s="7"/>
      <c r="Y429" s="7"/>
      <c r="Z429" s="7"/>
      <c r="AA429" s="7"/>
      <c r="AB429" s="7"/>
    </row>
    <row r="430" spans="1:28" ht="13.5">
      <c r="A430" s="167"/>
      <c r="B430" s="167"/>
      <c r="C430" s="163" t="s">
        <v>257</v>
      </c>
      <c r="D430" s="163" t="s">
        <v>257</v>
      </c>
      <c r="E430" s="163">
        <v>14</v>
      </c>
      <c r="F430" s="164">
        <v>0</v>
      </c>
      <c r="G430" s="165">
        <v>0</v>
      </c>
      <c r="H430" s="165">
        <v>0</v>
      </c>
      <c r="I430" s="165">
        <v>0</v>
      </c>
      <c r="J430" s="165">
        <v>0</v>
      </c>
      <c r="K430" s="165">
        <v>0</v>
      </c>
      <c r="L430" s="165">
        <v>0</v>
      </c>
      <c r="M430" s="165">
        <v>0</v>
      </c>
      <c r="N430" s="165">
        <v>0</v>
      </c>
      <c r="O430" s="165">
        <v>0</v>
      </c>
      <c r="P430" s="165">
        <v>2159.0389399999999</v>
      </c>
      <c r="Q430" s="165">
        <v>0</v>
      </c>
      <c r="R430" s="166">
        <v>2159.0389399999999</v>
      </c>
      <c r="S430" s="7"/>
      <c r="T430" s="7"/>
      <c r="U430" s="7"/>
      <c r="V430" s="7"/>
      <c r="W430" s="7"/>
      <c r="X430" s="7"/>
      <c r="Y430" s="7"/>
      <c r="Z430" s="7"/>
      <c r="AA430" s="7"/>
      <c r="AB430" s="7"/>
    </row>
    <row r="431" spans="1:28" ht="13.5">
      <c r="A431" s="167"/>
      <c r="B431" s="167"/>
      <c r="C431" s="167"/>
      <c r="D431" s="167"/>
      <c r="E431" s="168">
        <v>128</v>
      </c>
      <c r="F431" s="169">
        <v>0</v>
      </c>
      <c r="G431" s="121">
        <v>0</v>
      </c>
      <c r="H431" s="121">
        <v>0</v>
      </c>
      <c r="I431" s="121">
        <v>0</v>
      </c>
      <c r="J431" s="121">
        <v>0</v>
      </c>
      <c r="K431" s="121">
        <v>0</v>
      </c>
      <c r="L431" s="121">
        <v>0</v>
      </c>
      <c r="M431" s="121">
        <v>0</v>
      </c>
      <c r="N431" s="121">
        <v>0</v>
      </c>
      <c r="O431" s="121">
        <v>0</v>
      </c>
      <c r="P431" s="121">
        <v>1636.7103500000001</v>
      </c>
      <c r="Q431" s="121">
        <v>0</v>
      </c>
      <c r="R431" s="170">
        <v>1636.7103500000001</v>
      </c>
      <c r="S431" s="7"/>
      <c r="T431" s="7"/>
      <c r="U431" s="7"/>
      <c r="V431" s="7"/>
      <c r="W431" s="7"/>
      <c r="X431" s="7"/>
      <c r="Y431" s="7"/>
      <c r="Z431" s="7"/>
      <c r="AA431" s="7"/>
      <c r="AB431" s="7"/>
    </row>
    <row r="432" spans="1:28" ht="13.5">
      <c r="A432" s="167"/>
      <c r="B432" s="163" t="s">
        <v>14</v>
      </c>
      <c r="C432" s="163" t="s">
        <v>126</v>
      </c>
      <c r="D432" s="163" t="s">
        <v>126</v>
      </c>
      <c r="E432" s="163">
        <v>39</v>
      </c>
      <c r="F432" s="164">
        <v>0</v>
      </c>
      <c r="G432" s="165">
        <v>0</v>
      </c>
      <c r="H432" s="165">
        <v>0</v>
      </c>
      <c r="I432" s="165">
        <v>0</v>
      </c>
      <c r="J432" s="165">
        <v>0</v>
      </c>
      <c r="K432" s="165">
        <v>0</v>
      </c>
      <c r="L432" s="165">
        <v>0</v>
      </c>
      <c r="M432" s="165">
        <v>0</v>
      </c>
      <c r="N432" s="165">
        <v>0</v>
      </c>
      <c r="O432" s="165">
        <v>0</v>
      </c>
      <c r="P432" s="165">
        <v>8513.0707300000013</v>
      </c>
      <c r="Q432" s="165">
        <v>0</v>
      </c>
      <c r="R432" s="166">
        <v>8513.0707300000013</v>
      </c>
      <c r="S432" s="7"/>
      <c r="T432" s="7"/>
      <c r="U432" s="7"/>
      <c r="V432" s="7"/>
      <c r="W432" s="7"/>
      <c r="X432" s="7"/>
      <c r="Y432" s="7"/>
      <c r="Z432" s="7"/>
      <c r="AA432" s="7"/>
      <c r="AB432" s="7"/>
    </row>
    <row r="433" spans="1:28" ht="13.5">
      <c r="A433" s="167"/>
      <c r="B433" s="167"/>
      <c r="C433" s="167"/>
      <c r="D433" s="167"/>
      <c r="E433" s="168">
        <v>133</v>
      </c>
      <c r="F433" s="169">
        <v>0</v>
      </c>
      <c r="G433" s="121">
        <v>0</v>
      </c>
      <c r="H433" s="121">
        <v>0</v>
      </c>
      <c r="I433" s="121">
        <v>0</v>
      </c>
      <c r="J433" s="121">
        <v>0</v>
      </c>
      <c r="K433" s="121">
        <v>0</v>
      </c>
      <c r="L433" s="121">
        <v>0</v>
      </c>
      <c r="M433" s="121">
        <v>0</v>
      </c>
      <c r="N433" s="121">
        <v>0</v>
      </c>
      <c r="O433" s="121">
        <v>0</v>
      </c>
      <c r="P433" s="121">
        <v>4726.1130300000004</v>
      </c>
      <c r="Q433" s="121">
        <v>0</v>
      </c>
      <c r="R433" s="170">
        <v>4726.1130300000004</v>
      </c>
      <c r="S433" s="7"/>
      <c r="T433" s="7"/>
      <c r="U433" s="7"/>
      <c r="V433" s="7"/>
      <c r="W433" s="7"/>
      <c r="X433" s="7"/>
      <c r="Y433" s="7"/>
      <c r="Z433" s="7"/>
      <c r="AA433" s="7"/>
      <c r="AB433" s="7"/>
    </row>
    <row r="434" spans="1:28" ht="13.5">
      <c r="A434" s="167"/>
      <c r="B434" s="167"/>
      <c r="C434" s="163" t="s">
        <v>202</v>
      </c>
      <c r="D434" s="163" t="s">
        <v>203</v>
      </c>
      <c r="E434" s="163">
        <v>72</v>
      </c>
      <c r="F434" s="164">
        <v>0</v>
      </c>
      <c r="G434" s="165">
        <v>0</v>
      </c>
      <c r="H434" s="165">
        <v>0</v>
      </c>
      <c r="I434" s="165">
        <v>0</v>
      </c>
      <c r="J434" s="165">
        <v>0</v>
      </c>
      <c r="K434" s="165">
        <v>0</v>
      </c>
      <c r="L434" s="165">
        <v>0</v>
      </c>
      <c r="M434" s="165">
        <v>0</v>
      </c>
      <c r="N434" s="165">
        <v>0</v>
      </c>
      <c r="O434" s="165">
        <v>0</v>
      </c>
      <c r="P434" s="165">
        <v>1749.75766</v>
      </c>
      <c r="Q434" s="165">
        <v>0</v>
      </c>
      <c r="R434" s="166">
        <v>1749.75766</v>
      </c>
      <c r="S434" s="7"/>
      <c r="T434" s="7"/>
      <c r="U434" s="7"/>
      <c r="V434" s="7"/>
      <c r="W434" s="7"/>
      <c r="X434" s="7"/>
      <c r="Y434" s="7"/>
      <c r="Z434" s="7"/>
      <c r="AA434" s="7"/>
      <c r="AB434" s="7"/>
    </row>
    <row r="435" spans="1:28" ht="13.5">
      <c r="A435" s="167"/>
      <c r="B435" s="167"/>
      <c r="C435" s="167"/>
      <c r="D435" s="167"/>
      <c r="E435" s="168">
        <v>132</v>
      </c>
      <c r="F435" s="169">
        <v>0</v>
      </c>
      <c r="G435" s="121">
        <v>0</v>
      </c>
      <c r="H435" s="121">
        <v>0</v>
      </c>
      <c r="I435" s="121">
        <v>0</v>
      </c>
      <c r="J435" s="121">
        <v>0</v>
      </c>
      <c r="K435" s="121">
        <v>0</v>
      </c>
      <c r="L435" s="121">
        <v>0</v>
      </c>
      <c r="M435" s="121">
        <v>0</v>
      </c>
      <c r="N435" s="121">
        <v>0</v>
      </c>
      <c r="O435" s="121">
        <v>0</v>
      </c>
      <c r="P435" s="121">
        <v>628.62889000000007</v>
      </c>
      <c r="Q435" s="121">
        <v>0</v>
      </c>
      <c r="R435" s="170">
        <v>628.62889000000007</v>
      </c>
      <c r="S435" s="7"/>
      <c r="T435" s="7"/>
      <c r="U435" s="7"/>
      <c r="V435" s="7"/>
      <c r="W435" s="7"/>
      <c r="X435" s="7"/>
      <c r="Y435" s="7"/>
      <c r="Z435" s="7"/>
      <c r="AA435" s="7"/>
      <c r="AB435" s="7"/>
    </row>
    <row r="436" spans="1:28" ht="13.5">
      <c r="A436" s="167"/>
      <c r="B436" s="167"/>
      <c r="C436" s="163" t="s">
        <v>127</v>
      </c>
      <c r="D436" s="163" t="s">
        <v>128</v>
      </c>
      <c r="E436" s="163">
        <v>35</v>
      </c>
      <c r="F436" s="164">
        <v>0</v>
      </c>
      <c r="G436" s="165">
        <v>0</v>
      </c>
      <c r="H436" s="165">
        <v>0</v>
      </c>
      <c r="I436" s="165">
        <v>0</v>
      </c>
      <c r="J436" s="165">
        <v>0</v>
      </c>
      <c r="K436" s="165">
        <v>0</v>
      </c>
      <c r="L436" s="165">
        <v>0</v>
      </c>
      <c r="M436" s="165">
        <v>0</v>
      </c>
      <c r="N436" s="165">
        <v>0</v>
      </c>
      <c r="O436" s="165">
        <v>0</v>
      </c>
      <c r="P436" s="165">
        <v>4409.2198699999999</v>
      </c>
      <c r="Q436" s="165">
        <v>0</v>
      </c>
      <c r="R436" s="166">
        <v>4409.2198699999999</v>
      </c>
      <c r="S436" s="7"/>
      <c r="T436" s="7"/>
      <c r="U436" s="7"/>
      <c r="V436" s="7"/>
      <c r="W436" s="7"/>
      <c r="X436" s="7"/>
      <c r="Y436" s="7"/>
      <c r="Z436" s="7"/>
      <c r="AA436" s="7"/>
      <c r="AB436" s="7"/>
    </row>
    <row r="437" spans="1:28" ht="13.5">
      <c r="A437" s="167"/>
      <c r="B437" s="167"/>
      <c r="C437" s="167"/>
      <c r="D437" s="167"/>
      <c r="E437" s="168">
        <v>93</v>
      </c>
      <c r="F437" s="169">
        <v>0</v>
      </c>
      <c r="G437" s="121">
        <v>0</v>
      </c>
      <c r="H437" s="121">
        <v>0</v>
      </c>
      <c r="I437" s="121">
        <v>0</v>
      </c>
      <c r="J437" s="121">
        <v>0</v>
      </c>
      <c r="K437" s="121">
        <v>0</v>
      </c>
      <c r="L437" s="121">
        <v>0</v>
      </c>
      <c r="M437" s="121">
        <v>0</v>
      </c>
      <c r="N437" s="121">
        <v>0</v>
      </c>
      <c r="O437" s="121">
        <v>0</v>
      </c>
      <c r="P437" s="121">
        <v>4355.8436900000006</v>
      </c>
      <c r="Q437" s="121">
        <v>0</v>
      </c>
      <c r="R437" s="170">
        <v>4355.8436900000006</v>
      </c>
      <c r="S437" s="7"/>
      <c r="T437" s="7"/>
      <c r="U437" s="7"/>
      <c r="V437" s="7"/>
      <c r="W437" s="7"/>
      <c r="X437" s="7"/>
      <c r="Y437" s="7"/>
      <c r="Z437" s="7"/>
      <c r="AA437" s="7"/>
      <c r="AB437" s="7"/>
    </row>
    <row r="438" spans="1:28" ht="13.5">
      <c r="A438" s="167"/>
      <c r="B438" s="167"/>
      <c r="C438" s="167"/>
      <c r="D438" s="163" t="s">
        <v>127</v>
      </c>
      <c r="E438" s="163">
        <v>15</v>
      </c>
      <c r="F438" s="164">
        <v>0</v>
      </c>
      <c r="G438" s="165">
        <v>0</v>
      </c>
      <c r="H438" s="165">
        <v>0</v>
      </c>
      <c r="I438" s="165">
        <v>1901.9576499999998</v>
      </c>
      <c r="J438" s="165">
        <v>0</v>
      </c>
      <c r="K438" s="165">
        <v>1901.9576499999998</v>
      </c>
      <c r="L438" s="165">
        <v>0</v>
      </c>
      <c r="M438" s="165">
        <v>0</v>
      </c>
      <c r="N438" s="165">
        <v>0</v>
      </c>
      <c r="O438" s="165">
        <v>1901.9576499999998</v>
      </c>
      <c r="P438" s="165">
        <v>16464.811600000001</v>
      </c>
      <c r="Q438" s="165">
        <v>0</v>
      </c>
      <c r="R438" s="166">
        <v>16464.811600000001</v>
      </c>
      <c r="S438" s="7"/>
      <c r="T438" s="7"/>
      <c r="U438" s="7"/>
      <c r="V438" s="7"/>
      <c r="W438" s="7"/>
      <c r="X438" s="7"/>
      <c r="Y438" s="7"/>
      <c r="Z438" s="7"/>
      <c r="AA438" s="7"/>
      <c r="AB438" s="7"/>
    </row>
    <row r="439" spans="1:28" ht="13.5">
      <c r="A439" s="167"/>
      <c r="B439" s="167"/>
      <c r="C439" s="167"/>
      <c r="D439" s="167"/>
      <c r="E439" s="168">
        <v>91</v>
      </c>
      <c r="F439" s="169">
        <v>0</v>
      </c>
      <c r="G439" s="121">
        <v>0</v>
      </c>
      <c r="H439" s="121">
        <v>0</v>
      </c>
      <c r="I439" s="121">
        <v>0</v>
      </c>
      <c r="J439" s="121">
        <v>0</v>
      </c>
      <c r="K439" s="121">
        <v>0</v>
      </c>
      <c r="L439" s="121">
        <v>0</v>
      </c>
      <c r="M439" s="121">
        <v>0</v>
      </c>
      <c r="N439" s="121">
        <v>0</v>
      </c>
      <c r="O439" s="121">
        <v>0</v>
      </c>
      <c r="P439" s="121">
        <v>19515.744569999999</v>
      </c>
      <c r="Q439" s="121">
        <v>0</v>
      </c>
      <c r="R439" s="170">
        <v>19515.744569999999</v>
      </c>
      <c r="S439" s="7"/>
      <c r="T439" s="7"/>
      <c r="U439" s="7"/>
      <c r="V439" s="7"/>
      <c r="W439" s="7"/>
      <c r="X439" s="7"/>
      <c r="Y439" s="7"/>
      <c r="Z439" s="7"/>
      <c r="AA439" s="7"/>
      <c r="AB439" s="7"/>
    </row>
    <row r="440" spans="1:28" ht="13.5">
      <c r="A440" s="167"/>
      <c r="B440" s="167"/>
      <c r="C440" s="167"/>
      <c r="D440" s="163" t="s">
        <v>289</v>
      </c>
      <c r="E440" s="163">
        <v>111</v>
      </c>
      <c r="F440" s="164">
        <v>0</v>
      </c>
      <c r="G440" s="165">
        <v>0</v>
      </c>
      <c r="H440" s="165">
        <v>0</v>
      </c>
      <c r="I440" s="165">
        <v>0</v>
      </c>
      <c r="J440" s="165">
        <v>0</v>
      </c>
      <c r="K440" s="165">
        <v>0</v>
      </c>
      <c r="L440" s="165">
        <v>0</v>
      </c>
      <c r="M440" s="165">
        <v>0</v>
      </c>
      <c r="N440" s="165">
        <v>0</v>
      </c>
      <c r="O440" s="165">
        <v>0</v>
      </c>
      <c r="P440" s="165">
        <v>4650.0880399999996</v>
      </c>
      <c r="Q440" s="165">
        <v>0</v>
      </c>
      <c r="R440" s="166">
        <v>4650.0880399999996</v>
      </c>
      <c r="S440" s="7"/>
      <c r="T440" s="7"/>
      <c r="U440" s="7"/>
      <c r="V440" s="7"/>
      <c r="W440" s="7"/>
      <c r="X440" s="7"/>
      <c r="Y440" s="7"/>
      <c r="Z440" s="7"/>
      <c r="AA440" s="7"/>
      <c r="AB440" s="7"/>
    </row>
    <row r="441" spans="1:28" ht="13.5">
      <c r="A441" s="167"/>
      <c r="B441" s="167"/>
      <c r="C441" s="163" t="s">
        <v>129</v>
      </c>
      <c r="D441" s="163" t="s">
        <v>129</v>
      </c>
      <c r="E441" s="163">
        <v>131</v>
      </c>
      <c r="F441" s="164">
        <v>0</v>
      </c>
      <c r="G441" s="165">
        <v>0</v>
      </c>
      <c r="H441" s="165">
        <v>0</v>
      </c>
      <c r="I441" s="165">
        <v>0</v>
      </c>
      <c r="J441" s="165">
        <v>0</v>
      </c>
      <c r="K441" s="165">
        <v>0</v>
      </c>
      <c r="L441" s="165">
        <v>0</v>
      </c>
      <c r="M441" s="165">
        <v>0</v>
      </c>
      <c r="N441" s="165">
        <v>0</v>
      </c>
      <c r="O441" s="165">
        <v>0</v>
      </c>
      <c r="P441" s="165">
        <v>4694.48254</v>
      </c>
      <c r="Q441" s="165">
        <v>0</v>
      </c>
      <c r="R441" s="166">
        <v>4694.48254</v>
      </c>
      <c r="S441" s="7"/>
      <c r="T441" s="7"/>
      <c r="U441" s="7"/>
      <c r="V441" s="7"/>
      <c r="W441" s="7"/>
      <c r="X441" s="7"/>
      <c r="Y441" s="7"/>
      <c r="Z441" s="7"/>
      <c r="AA441" s="7"/>
      <c r="AB441" s="7"/>
    </row>
    <row r="442" spans="1:28" ht="13.5">
      <c r="A442" s="167"/>
      <c r="B442" s="167"/>
      <c r="C442" s="163" t="s">
        <v>290</v>
      </c>
      <c r="D442" s="163" t="s">
        <v>290</v>
      </c>
      <c r="E442" s="163">
        <v>134</v>
      </c>
      <c r="F442" s="164">
        <v>0</v>
      </c>
      <c r="G442" s="165">
        <v>0</v>
      </c>
      <c r="H442" s="165">
        <v>0</v>
      </c>
      <c r="I442" s="165">
        <v>0</v>
      </c>
      <c r="J442" s="165">
        <v>0</v>
      </c>
      <c r="K442" s="165">
        <v>0</v>
      </c>
      <c r="L442" s="165">
        <v>0</v>
      </c>
      <c r="M442" s="165">
        <v>0</v>
      </c>
      <c r="N442" s="165">
        <v>0</v>
      </c>
      <c r="O442" s="165">
        <v>0</v>
      </c>
      <c r="P442" s="165">
        <v>3086.7096900000001</v>
      </c>
      <c r="Q442" s="165">
        <v>0</v>
      </c>
      <c r="R442" s="166">
        <v>3086.7096900000001</v>
      </c>
      <c r="S442" s="7"/>
      <c r="T442" s="7"/>
      <c r="U442" s="7"/>
      <c r="V442" s="7"/>
      <c r="W442" s="7"/>
      <c r="X442" s="7"/>
      <c r="Y442" s="7"/>
      <c r="Z442" s="7"/>
      <c r="AA442" s="7"/>
      <c r="AB442" s="7"/>
    </row>
    <row r="443" spans="1:28" ht="13.5">
      <c r="A443" s="167"/>
      <c r="B443" s="163" t="s">
        <v>15</v>
      </c>
      <c r="C443" s="163" t="s">
        <v>130</v>
      </c>
      <c r="D443" s="163" t="s">
        <v>130</v>
      </c>
      <c r="E443" s="163">
        <v>30</v>
      </c>
      <c r="F443" s="164">
        <v>0</v>
      </c>
      <c r="G443" s="165">
        <v>0</v>
      </c>
      <c r="H443" s="165">
        <v>0</v>
      </c>
      <c r="I443" s="165">
        <v>2328.8011699999997</v>
      </c>
      <c r="J443" s="165">
        <v>0</v>
      </c>
      <c r="K443" s="165">
        <v>2328.8011699999997</v>
      </c>
      <c r="L443" s="165">
        <v>0</v>
      </c>
      <c r="M443" s="165">
        <v>0</v>
      </c>
      <c r="N443" s="165">
        <v>0</v>
      </c>
      <c r="O443" s="165">
        <v>2328.8011699999997</v>
      </c>
      <c r="P443" s="165">
        <v>2405.8372100000001</v>
      </c>
      <c r="Q443" s="165">
        <v>0</v>
      </c>
      <c r="R443" s="166">
        <v>2405.8372100000001</v>
      </c>
      <c r="S443" s="7"/>
      <c r="T443" s="7"/>
      <c r="U443" s="7"/>
      <c r="V443" s="7"/>
      <c r="W443" s="7"/>
      <c r="X443" s="7"/>
      <c r="Y443" s="7"/>
      <c r="Z443" s="7"/>
      <c r="AA443" s="7"/>
      <c r="AB443" s="7"/>
    </row>
    <row r="444" spans="1:28" ht="13.5">
      <c r="A444" s="167"/>
      <c r="B444" s="167"/>
      <c r="C444" s="167"/>
      <c r="D444" s="167"/>
      <c r="E444" s="168">
        <v>94</v>
      </c>
      <c r="F444" s="169">
        <v>0</v>
      </c>
      <c r="G444" s="121">
        <v>0</v>
      </c>
      <c r="H444" s="121">
        <v>0</v>
      </c>
      <c r="I444" s="121">
        <v>0</v>
      </c>
      <c r="J444" s="121">
        <v>0</v>
      </c>
      <c r="K444" s="121">
        <v>0</v>
      </c>
      <c r="L444" s="121">
        <v>0</v>
      </c>
      <c r="M444" s="121">
        <v>0</v>
      </c>
      <c r="N444" s="121">
        <v>0</v>
      </c>
      <c r="O444" s="121">
        <v>0</v>
      </c>
      <c r="P444" s="121">
        <v>9939.3808000000008</v>
      </c>
      <c r="Q444" s="121">
        <v>0</v>
      </c>
      <c r="R444" s="170">
        <v>9939.3808000000008</v>
      </c>
      <c r="S444" s="7"/>
      <c r="T444" s="7"/>
      <c r="U444" s="7"/>
      <c r="V444" s="7"/>
      <c r="W444" s="7"/>
      <c r="X444" s="7"/>
      <c r="Y444" s="7"/>
      <c r="Z444" s="7"/>
      <c r="AA444" s="7"/>
      <c r="AB444" s="7"/>
    </row>
    <row r="445" spans="1:28" ht="13.5">
      <c r="A445" s="167"/>
      <c r="B445" s="167"/>
      <c r="C445" s="167"/>
      <c r="D445" s="167"/>
      <c r="E445" s="168">
        <v>118</v>
      </c>
      <c r="F445" s="169">
        <v>0</v>
      </c>
      <c r="G445" s="121">
        <v>0</v>
      </c>
      <c r="H445" s="121">
        <v>0</v>
      </c>
      <c r="I445" s="121">
        <v>0</v>
      </c>
      <c r="J445" s="121">
        <v>0</v>
      </c>
      <c r="K445" s="121">
        <v>0</v>
      </c>
      <c r="L445" s="121">
        <v>0</v>
      </c>
      <c r="M445" s="121">
        <v>0</v>
      </c>
      <c r="N445" s="121">
        <v>0</v>
      </c>
      <c r="O445" s="121">
        <v>0</v>
      </c>
      <c r="P445" s="121">
        <v>2113.6654600000002</v>
      </c>
      <c r="Q445" s="121">
        <v>0</v>
      </c>
      <c r="R445" s="170">
        <v>2113.6654600000002</v>
      </c>
      <c r="S445" s="7"/>
      <c r="T445" s="7"/>
      <c r="U445" s="7"/>
      <c r="V445" s="7"/>
      <c r="W445" s="7"/>
      <c r="X445" s="7"/>
      <c r="Y445" s="7"/>
      <c r="Z445" s="7"/>
      <c r="AA445" s="7"/>
      <c r="AB445" s="7"/>
    </row>
    <row r="446" spans="1:28" ht="13.5">
      <c r="A446" s="167"/>
      <c r="B446" s="167"/>
      <c r="C446" s="167"/>
      <c r="D446" s="167"/>
      <c r="E446" s="168">
        <v>214</v>
      </c>
      <c r="F446" s="169">
        <v>0</v>
      </c>
      <c r="G446" s="121">
        <v>0</v>
      </c>
      <c r="H446" s="121">
        <v>0</v>
      </c>
      <c r="I446" s="121">
        <v>0</v>
      </c>
      <c r="J446" s="121">
        <v>0</v>
      </c>
      <c r="K446" s="121">
        <v>0</v>
      </c>
      <c r="L446" s="121">
        <v>0</v>
      </c>
      <c r="M446" s="121">
        <v>0</v>
      </c>
      <c r="N446" s="121">
        <v>0</v>
      </c>
      <c r="O446" s="121">
        <v>0</v>
      </c>
      <c r="P446" s="121">
        <v>2821.3730099999998</v>
      </c>
      <c r="Q446" s="121">
        <v>0</v>
      </c>
      <c r="R446" s="170">
        <v>2821.3730099999998</v>
      </c>
      <c r="S446" s="7"/>
      <c r="T446" s="7"/>
      <c r="U446" s="7"/>
      <c r="V446" s="7"/>
      <c r="W446" s="7"/>
      <c r="X446" s="7"/>
      <c r="Y446" s="7"/>
      <c r="Z446" s="7"/>
      <c r="AA446" s="7"/>
      <c r="AB446" s="7"/>
    </row>
    <row r="447" spans="1:28" ht="13.5">
      <c r="A447" s="167"/>
      <c r="B447" s="167"/>
      <c r="C447" s="167"/>
      <c r="D447" s="167"/>
      <c r="E447" s="168">
        <v>230</v>
      </c>
      <c r="F447" s="169">
        <v>0</v>
      </c>
      <c r="G447" s="121">
        <v>0</v>
      </c>
      <c r="H447" s="121">
        <v>0</v>
      </c>
      <c r="I447" s="121">
        <v>48.294550000000001</v>
      </c>
      <c r="J447" s="121">
        <v>0</v>
      </c>
      <c r="K447" s="121">
        <v>48.294550000000001</v>
      </c>
      <c r="L447" s="121">
        <v>46.211419999999997</v>
      </c>
      <c r="M447" s="121">
        <v>0</v>
      </c>
      <c r="N447" s="121">
        <v>46.211419999999997</v>
      </c>
      <c r="O447" s="121">
        <v>94.505970000000005</v>
      </c>
      <c r="P447" s="121">
        <v>32882.826829999998</v>
      </c>
      <c r="Q447" s="121">
        <v>0</v>
      </c>
      <c r="R447" s="170">
        <v>32882.826829999998</v>
      </c>
      <c r="S447" s="7"/>
      <c r="T447" s="7"/>
      <c r="U447" s="7"/>
      <c r="V447" s="7"/>
      <c r="W447" s="7"/>
      <c r="X447" s="7"/>
      <c r="Y447" s="7"/>
      <c r="Z447" s="7"/>
      <c r="AA447" s="7"/>
      <c r="AB447" s="7"/>
    </row>
    <row r="448" spans="1:28" ht="13.5">
      <c r="A448" s="167"/>
      <c r="B448" s="167"/>
      <c r="C448" s="167"/>
      <c r="D448" s="167"/>
      <c r="E448" s="168">
        <v>241</v>
      </c>
      <c r="F448" s="169">
        <v>0</v>
      </c>
      <c r="G448" s="121">
        <v>0</v>
      </c>
      <c r="H448" s="121">
        <v>0</v>
      </c>
      <c r="I448" s="121">
        <v>0</v>
      </c>
      <c r="J448" s="121">
        <v>0</v>
      </c>
      <c r="K448" s="121">
        <v>0</v>
      </c>
      <c r="L448" s="121">
        <v>0</v>
      </c>
      <c r="M448" s="121">
        <v>0</v>
      </c>
      <c r="N448" s="121">
        <v>0</v>
      </c>
      <c r="O448" s="121">
        <v>0</v>
      </c>
      <c r="P448" s="121">
        <v>1298.4497200000001</v>
      </c>
      <c r="Q448" s="121">
        <v>0</v>
      </c>
      <c r="R448" s="170">
        <v>1298.4497200000001</v>
      </c>
      <c r="S448" s="7"/>
      <c r="T448" s="7"/>
      <c r="U448" s="7"/>
      <c r="V448" s="7"/>
      <c r="W448" s="7"/>
      <c r="X448" s="7"/>
      <c r="Y448" s="7"/>
      <c r="Z448" s="7"/>
      <c r="AA448" s="7"/>
      <c r="AB448" s="7"/>
    </row>
    <row r="449" spans="1:28" ht="13.5">
      <c r="A449" s="167"/>
      <c r="B449" s="167"/>
      <c r="C449" s="163" t="s">
        <v>15</v>
      </c>
      <c r="D449" s="163" t="s">
        <v>15</v>
      </c>
      <c r="E449" s="163">
        <v>135</v>
      </c>
      <c r="F449" s="164">
        <v>0</v>
      </c>
      <c r="G449" s="165">
        <v>0</v>
      </c>
      <c r="H449" s="165">
        <v>0</v>
      </c>
      <c r="I449" s="165">
        <v>0</v>
      </c>
      <c r="J449" s="165">
        <v>0</v>
      </c>
      <c r="K449" s="165">
        <v>0</v>
      </c>
      <c r="L449" s="165">
        <v>0</v>
      </c>
      <c r="M449" s="165">
        <v>0</v>
      </c>
      <c r="N449" s="165">
        <v>0</v>
      </c>
      <c r="O449" s="165">
        <v>0</v>
      </c>
      <c r="P449" s="165">
        <v>10037.128570000001</v>
      </c>
      <c r="Q449" s="165">
        <v>0</v>
      </c>
      <c r="R449" s="166">
        <v>10037.128570000001</v>
      </c>
      <c r="S449" s="7"/>
      <c r="T449" s="7"/>
      <c r="U449" s="7"/>
      <c r="V449" s="7"/>
      <c r="W449" s="7"/>
      <c r="X449" s="7"/>
      <c r="Y449" s="7"/>
      <c r="Z449" s="7"/>
      <c r="AA449" s="7"/>
      <c r="AB449" s="7"/>
    </row>
    <row r="450" spans="1:28" ht="13.5">
      <c r="A450" s="167"/>
      <c r="B450" s="167"/>
      <c r="C450" s="167"/>
      <c r="D450" s="163" t="s">
        <v>291</v>
      </c>
      <c r="E450" s="163">
        <v>68</v>
      </c>
      <c r="F450" s="164">
        <v>0</v>
      </c>
      <c r="G450" s="165">
        <v>0</v>
      </c>
      <c r="H450" s="165">
        <v>0</v>
      </c>
      <c r="I450" s="165">
        <v>0</v>
      </c>
      <c r="J450" s="165">
        <v>0</v>
      </c>
      <c r="K450" s="165">
        <v>0</v>
      </c>
      <c r="L450" s="165">
        <v>0</v>
      </c>
      <c r="M450" s="165">
        <v>0</v>
      </c>
      <c r="N450" s="165">
        <v>0</v>
      </c>
      <c r="O450" s="165">
        <v>0</v>
      </c>
      <c r="P450" s="165">
        <v>1389.22119</v>
      </c>
      <c r="Q450" s="165">
        <v>0</v>
      </c>
      <c r="R450" s="166">
        <v>1389.22119</v>
      </c>
      <c r="S450" s="7"/>
      <c r="T450" s="7"/>
      <c r="U450" s="7"/>
      <c r="V450" s="7"/>
      <c r="W450" s="7"/>
      <c r="X450" s="7"/>
      <c r="Y450" s="7"/>
      <c r="Z450" s="7"/>
      <c r="AA450" s="7"/>
      <c r="AB450" s="7"/>
    </row>
    <row r="451" spans="1:28" ht="13.5">
      <c r="A451" s="167"/>
      <c r="B451" s="167"/>
      <c r="C451" s="163" t="s">
        <v>207</v>
      </c>
      <c r="D451" s="163" t="s">
        <v>201</v>
      </c>
      <c r="E451" s="163">
        <v>136</v>
      </c>
      <c r="F451" s="164">
        <v>0</v>
      </c>
      <c r="G451" s="165">
        <v>0</v>
      </c>
      <c r="H451" s="165">
        <v>0</v>
      </c>
      <c r="I451" s="165">
        <v>0</v>
      </c>
      <c r="J451" s="165">
        <v>0</v>
      </c>
      <c r="K451" s="165">
        <v>0</v>
      </c>
      <c r="L451" s="165">
        <v>0</v>
      </c>
      <c r="M451" s="165">
        <v>0</v>
      </c>
      <c r="N451" s="165">
        <v>0</v>
      </c>
      <c r="O451" s="165">
        <v>0</v>
      </c>
      <c r="P451" s="165">
        <v>4053.8474799999999</v>
      </c>
      <c r="Q451" s="165">
        <v>0</v>
      </c>
      <c r="R451" s="166">
        <v>4053.8474799999999</v>
      </c>
      <c r="S451" s="7"/>
      <c r="T451" s="7"/>
      <c r="U451" s="7"/>
      <c r="V451" s="7"/>
      <c r="W451" s="7"/>
      <c r="X451" s="7"/>
      <c r="Y451" s="7"/>
      <c r="Z451" s="7"/>
      <c r="AA451" s="7"/>
      <c r="AB451" s="7"/>
    </row>
    <row r="452" spans="1:28" ht="13.5">
      <c r="A452" s="167"/>
      <c r="B452" s="163" t="s">
        <v>16</v>
      </c>
      <c r="C452" s="163" t="s">
        <v>132</v>
      </c>
      <c r="D452" s="163" t="s">
        <v>132</v>
      </c>
      <c r="E452" s="163">
        <v>146</v>
      </c>
      <c r="F452" s="164">
        <v>0</v>
      </c>
      <c r="G452" s="165">
        <v>0</v>
      </c>
      <c r="H452" s="165">
        <v>0</v>
      </c>
      <c r="I452" s="165">
        <v>0</v>
      </c>
      <c r="J452" s="165">
        <v>0</v>
      </c>
      <c r="K452" s="165">
        <v>0</v>
      </c>
      <c r="L452" s="165">
        <v>0</v>
      </c>
      <c r="M452" s="165">
        <v>0</v>
      </c>
      <c r="N452" s="165">
        <v>0</v>
      </c>
      <c r="O452" s="165">
        <v>0</v>
      </c>
      <c r="P452" s="165">
        <v>3987.9315799999999</v>
      </c>
      <c r="Q452" s="165">
        <v>0</v>
      </c>
      <c r="R452" s="166">
        <v>3987.9315799999999</v>
      </c>
      <c r="S452" s="7"/>
      <c r="T452" s="7"/>
      <c r="U452" s="7"/>
      <c r="V452" s="7"/>
      <c r="W452" s="7"/>
      <c r="X452" s="7"/>
      <c r="Y452" s="7"/>
      <c r="Z452" s="7"/>
      <c r="AA452" s="7"/>
      <c r="AB452" s="7"/>
    </row>
    <row r="453" spans="1:28" ht="13.5">
      <c r="A453" s="167"/>
      <c r="B453" s="167"/>
      <c r="C453" s="167"/>
      <c r="D453" s="167"/>
      <c r="E453" s="168">
        <v>186</v>
      </c>
      <c r="F453" s="169">
        <v>0</v>
      </c>
      <c r="G453" s="121">
        <v>0</v>
      </c>
      <c r="H453" s="121">
        <v>0</v>
      </c>
      <c r="I453" s="121">
        <v>0</v>
      </c>
      <c r="J453" s="121">
        <v>0</v>
      </c>
      <c r="K453" s="121">
        <v>0</v>
      </c>
      <c r="L453" s="121">
        <v>0</v>
      </c>
      <c r="M453" s="121">
        <v>0</v>
      </c>
      <c r="N453" s="121">
        <v>0</v>
      </c>
      <c r="O453" s="121">
        <v>0</v>
      </c>
      <c r="P453" s="121">
        <v>4628.9744099999998</v>
      </c>
      <c r="Q453" s="121">
        <v>0</v>
      </c>
      <c r="R453" s="170">
        <v>4628.9744099999998</v>
      </c>
      <c r="S453" s="7"/>
      <c r="T453" s="7"/>
      <c r="U453" s="7"/>
      <c r="V453" s="7"/>
      <c r="W453" s="7"/>
      <c r="X453" s="7"/>
      <c r="Y453" s="7"/>
      <c r="Z453" s="7"/>
      <c r="AA453" s="7"/>
      <c r="AB453" s="7"/>
    </row>
    <row r="454" spans="1:28" ht="13.5">
      <c r="A454" s="167"/>
      <c r="B454" s="167"/>
      <c r="C454" s="163" t="s">
        <v>133</v>
      </c>
      <c r="D454" s="163" t="s">
        <v>267</v>
      </c>
      <c r="E454" s="163">
        <v>64</v>
      </c>
      <c r="F454" s="164">
        <v>0</v>
      </c>
      <c r="G454" s="165">
        <v>0</v>
      </c>
      <c r="H454" s="165">
        <v>0</v>
      </c>
      <c r="I454" s="165">
        <v>0</v>
      </c>
      <c r="J454" s="165">
        <v>0</v>
      </c>
      <c r="K454" s="165">
        <v>0</v>
      </c>
      <c r="L454" s="165">
        <v>0</v>
      </c>
      <c r="M454" s="165">
        <v>0</v>
      </c>
      <c r="N454" s="165">
        <v>0</v>
      </c>
      <c r="O454" s="165">
        <v>0</v>
      </c>
      <c r="P454" s="165">
        <v>3924.4859900000001</v>
      </c>
      <c r="Q454" s="165">
        <v>0</v>
      </c>
      <c r="R454" s="166">
        <v>3924.4859900000001</v>
      </c>
      <c r="S454" s="7"/>
      <c r="T454" s="7"/>
      <c r="U454" s="7"/>
      <c r="V454" s="7"/>
      <c r="W454" s="7"/>
      <c r="X454" s="7"/>
      <c r="Y454" s="7"/>
      <c r="Z454" s="7"/>
      <c r="AA454" s="7"/>
      <c r="AB454" s="7"/>
    </row>
    <row r="455" spans="1:28" ht="13.5">
      <c r="A455" s="167"/>
      <c r="B455" s="167"/>
      <c r="C455" s="167"/>
      <c r="D455" s="163" t="s">
        <v>134</v>
      </c>
      <c r="E455" s="163">
        <v>148</v>
      </c>
      <c r="F455" s="164">
        <v>0</v>
      </c>
      <c r="G455" s="165">
        <v>0</v>
      </c>
      <c r="H455" s="165">
        <v>0</v>
      </c>
      <c r="I455" s="165">
        <v>0</v>
      </c>
      <c r="J455" s="165">
        <v>0</v>
      </c>
      <c r="K455" s="165">
        <v>0</v>
      </c>
      <c r="L455" s="165">
        <v>0</v>
      </c>
      <c r="M455" s="165">
        <v>0</v>
      </c>
      <c r="N455" s="165">
        <v>0</v>
      </c>
      <c r="O455" s="165">
        <v>0</v>
      </c>
      <c r="P455" s="165">
        <v>4660.5459900000005</v>
      </c>
      <c r="Q455" s="165">
        <v>0</v>
      </c>
      <c r="R455" s="166">
        <v>4660.5459900000005</v>
      </c>
      <c r="S455" s="7"/>
      <c r="T455" s="7"/>
      <c r="U455" s="7"/>
      <c r="V455" s="7"/>
      <c r="W455" s="7"/>
      <c r="X455" s="7"/>
      <c r="Y455" s="7"/>
      <c r="Z455" s="7"/>
      <c r="AA455" s="7"/>
      <c r="AB455" s="7"/>
    </row>
    <row r="456" spans="1:28" ht="13.5">
      <c r="A456" s="167"/>
      <c r="B456" s="167"/>
      <c r="C456" s="163" t="s">
        <v>135</v>
      </c>
      <c r="D456" s="163" t="s">
        <v>135</v>
      </c>
      <c r="E456" s="163">
        <v>44</v>
      </c>
      <c r="F456" s="164">
        <v>0</v>
      </c>
      <c r="G456" s="165">
        <v>0</v>
      </c>
      <c r="H456" s="165">
        <v>0</v>
      </c>
      <c r="I456" s="165">
        <v>0</v>
      </c>
      <c r="J456" s="165">
        <v>0</v>
      </c>
      <c r="K456" s="165">
        <v>0</v>
      </c>
      <c r="L456" s="165">
        <v>0</v>
      </c>
      <c r="M456" s="165">
        <v>0</v>
      </c>
      <c r="N456" s="165">
        <v>0</v>
      </c>
      <c r="O456" s="165">
        <v>0</v>
      </c>
      <c r="P456" s="165">
        <v>4951.1290199999994</v>
      </c>
      <c r="Q456" s="165">
        <v>0</v>
      </c>
      <c r="R456" s="166">
        <v>4951.1290199999994</v>
      </c>
      <c r="S456" s="7"/>
      <c r="T456" s="7"/>
      <c r="U456" s="7"/>
      <c r="V456" s="7"/>
      <c r="W456" s="7"/>
      <c r="X456" s="7"/>
      <c r="Y456" s="7"/>
      <c r="Z456" s="7"/>
      <c r="AA456" s="7"/>
      <c r="AB456" s="7"/>
    </row>
    <row r="457" spans="1:28" ht="13.5">
      <c r="A457" s="167"/>
      <c r="B457" s="167"/>
      <c r="C457" s="167"/>
      <c r="D457" s="167"/>
      <c r="E457" s="168">
        <v>147</v>
      </c>
      <c r="F457" s="169">
        <v>0</v>
      </c>
      <c r="G457" s="121">
        <v>0</v>
      </c>
      <c r="H457" s="121">
        <v>0</v>
      </c>
      <c r="I457" s="121">
        <v>0</v>
      </c>
      <c r="J457" s="121">
        <v>0</v>
      </c>
      <c r="K457" s="121">
        <v>0</v>
      </c>
      <c r="L457" s="121">
        <v>0</v>
      </c>
      <c r="M457" s="121">
        <v>0</v>
      </c>
      <c r="N457" s="121">
        <v>0</v>
      </c>
      <c r="O457" s="121">
        <v>0</v>
      </c>
      <c r="P457" s="121">
        <v>6421.6026199999997</v>
      </c>
      <c r="Q457" s="121">
        <v>0</v>
      </c>
      <c r="R457" s="170">
        <v>6421.6026199999997</v>
      </c>
      <c r="S457" s="7"/>
      <c r="T457" s="7"/>
      <c r="U457" s="7"/>
      <c r="V457" s="7"/>
      <c r="W457" s="7"/>
      <c r="X457" s="7"/>
      <c r="Y457" s="7"/>
      <c r="Z457" s="7"/>
      <c r="AA457" s="7"/>
      <c r="AB457" s="7"/>
    </row>
    <row r="458" spans="1:28" ht="13.5">
      <c r="A458" s="167"/>
      <c r="B458" s="167"/>
      <c r="C458" s="167"/>
      <c r="D458" s="163" t="s">
        <v>292</v>
      </c>
      <c r="E458" s="163">
        <v>258</v>
      </c>
      <c r="F458" s="164">
        <v>0</v>
      </c>
      <c r="G458" s="165">
        <v>0</v>
      </c>
      <c r="H458" s="165">
        <v>0</v>
      </c>
      <c r="I458" s="165">
        <v>0</v>
      </c>
      <c r="J458" s="165">
        <v>0</v>
      </c>
      <c r="K458" s="165">
        <v>0</v>
      </c>
      <c r="L458" s="165">
        <v>0</v>
      </c>
      <c r="M458" s="165">
        <v>0</v>
      </c>
      <c r="N458" s="165">
        <v>0</v>
      </c>
      <c r="O458" s="165">
        <v>0</v>
      </c>
      <c r="P458" s="165">
        <v>25.789390000000001</v>
      </c>
      <c r="Q458" s="165">
        <v>0</v>
      </c>
      <c r="R458" s="166">
        <v>25.789390000000001</v>
      </c>
      <c r="S458" s="7"/>
      <c r="T458" s="7"/>
      <c r="U458" s="7"/>
      <c r="V458" s="7"/>
      <c r="W458" s="7"/>
      <c r="X458" s="7"/>
      <c r="Y458" s="7"/>
      <c r="Z458" s="7"/>
      <c r="AA458" s="7"/>
      <c r="AB458" s="7"/>
    </row>
    <row r="459" spans="1:28" ht="13.5">
      <c r="A459" s="167"/>
      <c r="B459" s="167"/>
      <c r="C459" s="163" t="s">
        <v>136</v>
      </c>
      <c r="D459" s="163" t="s">
        <v>137</v>
      </c>
      <c r="E459" s="163">
        <v>41</v>
      </c>
      <c r="F459" s="164">
        <v>0</v>
      </c>
      <c r="G459" s="165">
        <v>0</v>
      </c>
      <c r="H459" s="165">
        <v>0</v>
      </c>
      <c r="I459" s="165">
        <v>0</v>
      </c>
      <c r="J459" s="165">
        <v>0</v>
      </c>
      <c r="K459" s="165">
        <v>0</v>
      </c>
      <c r="L459" s="165">
        <v>0</v>
      </c>
      <c r="M459" s="165">
        <v>0</v>
      </c>
      <c r="N459" s="165">
        <v>0</v>
      </c>
      <c r="O459" s="165">
        <v>0</v>
      </c>
      <c r="P459" s="165">
        <v>6718.5714600000001</v>
      </c>
      <c r="Q459" s="165">
        <v>0</v>
      </c>
      <c r="R459" s="166">
        <v>6718.5714600000001</v>
      </c>
      <c r="S459" s="7"/>
      <c r="T459" s="7"/>
      <c r="U459" s="7"/>
      <c r="V459" s="7"/>
      <c r="W459" s="7"/>
      <c r="X459" s="7"/>
      <c r="Y459" s="7"/>
      <c r="Z459" s="7"/>
      <c r="AA459" s="7"/>
      <c r="AB459" s="7"/>
    </row>
    <row r="460" spans="1:28" ht="13.5">
      <c r="A460" s="167"/>
      <c r="B460" s="167"/>
      <c r="C460" s="167"/>
      <c r="D460" s="167"/>
      <c r="E460" s="168">
        <v>145</v>
      </c>
      <c r="F460" s="169">
        <v>0</v>
      </c>
      <c r="G460" s="121">
        <v>0</v>
      </c>
      <c r="H460" s="121">
        <v>0</v>
      </c>
      <c r="I460" s="121">
        <v>0</v>
      </c>
      <c r="J460" s="121">
        <v>0</v>
      </c>
      <c r="K460" s="121">
        <v>0</v>
      </c>
      <c r="L460" s="121">
        <v>0</v>
      </c>
      <c r="M460" s="121">
        <v>0</v>
      </c>
      <c r="N460" s="121">
        <v>0</v>
      </c>
      <c r="O460" s="121">
        <v>0</v>
      </c>
      <c r="P460" s="121">
        <v>5372.1362900000004</v>
      </c>
      <c r="Q460" s="121">
        <v>0</v>
      </c>
      <c r="R460" s="170">
        <v>5372.1362900000004</v>
      </c>
      <c r="S460" s="7"/>
      <c r="T460" s="7"/>
      <c r="U460" s="7"/>
      <c r="V460" s="7"/>
      <c r="W460" s="7"/>
      <c r="X460" s="7"/>
      <c r="Y460" s="7"/>
      <c r="Z460" s="7"/>
      <c r="AA460" s="7"/>
      <c r="AB460" s="7"/>
    </row>
    <row r="461" spans="1:28" ht="13.5">
      <c r="A461" s="167"/>
      <c r="B461" s="167"/>
      <c r="C461" s="163" t="s">
        <v>16</v>
      </c>
      <c r="D461" s="163" t="s">
        <v>138</v>
      </c>
      <c r="E461" s="163">
        <v>59</v>
      </c>
      <c r="F461" s="164">
        <v>0</v>
      </c>
      <c r="G461" s="165">
        <v>0</v>
      </c>
      <c r="H461" s="165">
        <v>0</v>
      </c>
      <c r="I461" s="165">
        <v>0</v>
      </c>
      <c r="J461" s="165">
        <v>0</v>
      </c>
      <c r="K461" s="165">
        <v>0</v>
      </c>
      <c r="L461" s="165">
        <v>0</v>
      </c>
      <c r="M461" s="165">
        <v>0</v>
      </c>
      <c r="N461" s="165">
        <v>0</v>
      </c>
      <c r="O461" s="165">
        <v>0</v>
      </c>
      <c r="P461" s="165">
        <v>7836.6848799999998</v>
      </c>
      <c r="Q461" s="165">
        <v>0</v>
      </c>
      <c r="R461" s="166">
        <v>7836.6848799999998</v>
      </c>
      <c r="S461" s="7"/>
      <c r="T461" s="7"/>
      <c r="U461" s="7"/>
      <c r="V461" s="7"/>
      <c r="W461" s="7"/>
      <c r="X461" s="7"/>
      <c r="Y461" s="7"/>
      <c r="Z461" s="7"/>
      <c r="AA461" s="7"/>
      <c r="AB461" s="7"/>
    </row>
    <row r="462" spans="1:28" ht="13.5">
      <c r="A462" s="167"/>
      <c r="B462" s="167"/>
      <c r="C462" s="167"/>
      <c r="D462" s="167"/>
      <c r="E462" s="168">
        <v>137</v>
      </c>
      <c r="F462" s="169">
        <v>0</v>
      </c>
      <c r="G462" s="121">
        <v>0</v>
      </c>
      <c r="H462" s="121">
        <v>0</v>
      </c>
      <c r="I462" s="121">
        <v>0</v>
      </c>
      <c r="J462" s="121">
        <v>0</v>
      </c>
      <c r="K462" s="121">
        <v>0</v>
      </c>
      <c r="L462" s="121">
        <v>0</v>
      </c>
      <c r="M462" s="121">
        <v>0</v>
      </c>
      <c r="N462" s="121">
        <v>0</v>
      </c>
      <c r="O462" s="121">
        <v>0</v>
      </c>
      <c r="P462" s="121">
        <v>217.07113000000001</v>
      </c>
      <c r="Q462" s="121">
        <v>0</v>
      </c>
      <c r="R462" s="170">
        <v>217.07113000000001</v>
      </c>
      <c r="S462" s="7"/>
      <c r="T462" s="7"/>
      <c r="U462" s="7"/>
      <c r="V462" s="7"/>
      <c r="W462" s="7"/>
      <c r="X462" s="7"/>
      <c r="Y462" s="7"/>
      <c r="Z462" s="7"/>
      <c r="AA462" s="7"/>
      <c r="AB462" s="7"/>
    </row>
    <row r="463" spans="1:28" ht="13.5">
      <c r="A463" s="167"/>
      <c r="B463" s="167"/>
      <c r="C463" s="167"/>
      <c r="D463" s="167"/>
      <c r="E463" s="168">
        <v>138</v>
      </c>
      <c r="F463" s="169">
        <v>0</v>
      </c>
      <c r="G463" s="121">
        <v>0</v>
      </c>
      <c r="H463" s="121">
        <v>0</v>
      </c>
      <c r="I463" s="121">
        <v>10.231440000000001</v>
      </c>
      <c r="J463" s="121">
        <v>0</v>
      </c>
      <c r="K463" s="121">
        <v>10.231440000000001</v>
      </c>
      <c r="L463" s="121">
        <v>0</v>
      </c>
      <c r="M463" s="121">
        <v>0</v>
      </c>
      <c r="N463" s="121">
        <v>0</v>
      </c>
      <c r="O463" s="121">
        <v>10.231440000000001</v>
      </c>
      <c r="P463" s="121">
        <v>14433.555759999999</v>
      </c>
      <c r="Q463" s="121">
        <v>0</v>
      </c>
      <c r="R463" s="170">
        <v>14433.555759999999</v>
      </c>
      <c r="S463" s="7"/>
      <c r="T463" s="7"/>
      <c r="U463" s="7"/>
      <c r="V463" s="7"/>
      <c r="W463" s="7"/>
      <c r="X463" s="7"/>
      <c r="Y463" s="7"/>
      <c r="Z463" s="7"/>
      <c r="AA463" s="7"/>
      <c r="AB463" s="7"/>
    </row>
    <row r="464" spans="1:28" ht="13.5">
      <c r="A464" s="167"/>
      <c r="B464" s="167"/>
      <c r="C464" s="167"/>
      <c r="D464" s="167"/>
      <c r="E464" s="168">
        <v>232</v>
      </c>
      <c r="F464" s="169">
        <v>0</v>
      </c>
      <c r="G464" s="121">
        <v>0</v>
      </c>
      <c r="H464" s="121">
        <v>0</v>
      </c>
      <c r="I464" s="121">
        <v>0</v>
      </c>
      <c r="J464" s="121">
        <v>0</v>
      </c>
      <c r="K464" s="121">
        <v>0</v>
      </c>
      <c r="L464" s="121">
        <v>0</v>
      </c>
      <c r="M464" s="121">
        <v>0</v>
      </c>
      <c r="N464" s="121">
        <v>0</v>
      </c>
      <c r="O464" s="121">
        <v>0</v>
      </c>
      <c r="P464" s="121">
        <v>2028.3110200000001</v>
      </c>
      <c r="Q464" s="121">
        <v>0</v>
      </c>
      <c r="R464" s="170">
        <v>2028.3110200000001</v>
      </c>
      <c r="S464" s="7"/>
      <c r="T464" s="7"/>
      <c r="U464" s="7"/>
      <c r="V464" s="7"/>
      <c r="W464" s="7"/>
      <c r="X464" s="7"/>
      <c r="Y464" s="7"/>
      <c r="Z464" s="7"/>
      <c r="AA464" s="7"/>
      <c r="AB464" s="7"/>
    </row>
    <row r="465" spans="1:28" ht="13.5">
      <c r="A465" s="167"/>
      <c r="B465" s="167"/>
      <c r="C465" s="167"/>
      <c r="D465" s="167"/>
      <c r="E465" s="168">
        <v>234</v>
      </c>
      <c r="F465" s="169">
        <v>0</v>
      </c>
      <c r="G465" s="121">
        <v>0</v>
      </c>
      <c r="H465" s="121">
        <v>0</v>
      </c>
      <c r="I465" s="121">
        <v>0</v>
      </c>
      <c r="J465" s="121">
        <v>0</v>
      </c>
      <c r="K465" s="121">
        <v>0</v>
      </c>
      <c r="L465" s="121">
        <v>0</v>
      </c>
      <c r="M465" s="121">
        <v>0</v>
      </c>
      <c r="N465" s="121">
        <v>0</v>
      </c>
      <c r="O465" s="121">
        <v>0</v>
      </c>
      <c r="P465" s="121">
        <v>1555.8753400000001</v>
      </c>
      <c r="Q465" s="121">
        <v>0</v>
      </c>
      <c r="R465" s="170">
        <v>1555.8753400000001</v>
      </c>
      <c r="S465" s="7"/>
      <c r="T465" s="7"/>
      <c r="U465" s="7"/>
      <c r="V465" s="7"/>
      <c r="W465" s="7"/>
      <c r="X465" s="7"/>
      <c r="Y465" s="7"/>
      <c r="Z465" s="7"/>
      <c r="AA465" s="7"/>
      <c r="AB465" s="7"/>
    </row>
    <row r="466" spans="1:28" ht="13.5">
      <c r="A466" s="167"/>
      <c r="B466" s="167"/>
      <c r="C466" s="167"/>
      <c r="D466" s="163" t="s">
        <v>139</v>
      </c>
      <c r="E466" s="163">
        <v>66</v>
      </c>
      <c r="F466" s="164">
        <v>0</v>
      </c>
      <c r="G466" s="165">
        <v>0</v>
      </c>
      <c r="H466" s="165">
        <v>0</v>
      </c>
      <c r="I466" s="165">
        <v>0</v>
      </c>
      <c r="J466" s="165">
        <v>0</v>
      </c>
      <c r="K466" s="165">
        <v>0</v>
      </c>
      <c r="L466" s="165">
        <v>0</v>
      </c>
      <c r="M466" s="165">
        <v>0</v>
      </c>
      <c r="N466" s="165">
        <v>0</v>
      </c>
      <c r="O466" s="165">
        <v>0</v>
      </c>
      <c r="P466" s="165">
        <v>4041.8054500000003</v>
      </c>
      <c r="Q466" s="165">
        <v>0</v>
      </c>
      <c r="R466" s="166">
        <v>4041.8054500000003</v>
      </c>
      <c r="S466" s="7"/>
      <c r="T466" s="7"/>
      <c r="U466" s="7"/>
      <c r="V466" s="7"/>
      <c r="W466" s="7"/>
      <c r="X466" s="7"/>
      <c r="Y466" s="7"/>
      <c r="Z466" s="7"/>
      <c r="AA466" s="7"/>
      <c r="AB466" s="7"/>
    </row>
    <row r="467" spans="1:28" ht="13.5">
      <c r="A467" s="167"/>
      <c r="B467" s="167"/>
      <c r="C467" s="167"/>
      <c r="D467" s="163" t="s">
        <v>140</v>
      </c>
      <c r="E467" s="163">
        <v>140</v>
      </c>
      <c r="F467" s="164">
        <v>0</v>
      </c>
      <c r="G467" s="165">
        <v>0</v>
      </c>
      <c r="H467" s="165">
        <v>0</v>
      </c>
      <c r="I467" s="165">
        <v>0</v>
      </c>
      <c r="J467" s="165">
        <v>0</v>
      </c>
      <c r="K467" s="165">
        <v>0</v>
      </c>
      <c r="L467" s="165">
        <v>0</v>
      </c>
      <c r="M467" s="165">
        <v>0</v>
      </c>
      <c r="N467" s="165">
        <v>0</v>
      </c>
      <c r="O467" s="165">
        <v>0</v>
      </c>
      <c r="P467" s="165">
        <v>5240.5606900000002</v>
      </c>
      <c r="Q467" s="165">
        <v>0</v>
      </c>
      <c r="R467" s="166">
        <v>5240.5606900000002</v>
      </c>
      <c r="S467" s="7"/>
      <c r="T467" s="7"/>
      <c r="U467" s="7"/>
      <c r="V467" s="7"/>
      <c r="W467" s="7"/>
      <c r="X467" s="7"/>
      <c r="Y467" s="7"/>
      <c r="Z467" s="7"/>
      <c r="AA467" s="7"/>
      <c r="AB467" s="7"/>
    </row>
    <row r="468" spans="1:28" ht="13.5">
      <c r="A468" s="167"/>
      <c r="B468" s="167"/>
      <c r="C468" s="167"/>
      <c r="D468" s="163" t="s">
        <v>143</v>
      </c>
      <c r="E468" s="163">
        <v>174</v>
      </c>
      <c r="F468" s="164">
        <v>0</v>
      </c>
      <c r="G468" s="165">
        <v>0</v>
      </c>
      <c r="H468" s="165">
        <v>0</v>
      </c>
      <c r="I468" s="165">
        <v>0</v>
      </c>
      <c r="J468" s="165">
        <v>0</v>
      </c>
      <c r="K468" s="165">
        <v>0</v>
      </c>
      <c r="L468" s="165">
        <v>0</v>
      </c>
      <c r="M468" s="165">
        <v>0</v>
      </c>
      <c r="N468" s="165">
        <v>0</v>
      </c>
      <c r="O468" s="165">
        <v>0</v>
      </c>
      <c r="P468" s="165">
        <v>5000.5212899999997</v>
      </c>
      <c r="Q468" s="165">
        <v>0</v>
      </c>
      <c r="R468" s="166">
        <v>5000.5212899999997</v>
      </c>
      <c r="S468" s="7"/>
      <c r="T468" s="7"/>
      <c r="U468" s="7"/>
      <c r="V468" s="7"/>
      <c r="W468" s="7"/>
      <c r="X468" s="7"/>
      <c r="Y468" s="7"/>
      <c r="Z468" s="7"/>
      <c r="AA468" s="7"/>
      <c r="AB468" s="7"/>
    </row>
    <row r="469" spans="1:28" ht="13.5">
      <c r="A469" s="167"/>
      <c r="B469" s="167"/>
      <c r="C469" s="167"/>
      <c r="D469" s="163" t="s">
        <v>144</v>
      </c>
      <c r="E469" s="163">
        <v>169</v>
      </c>
      <c r="F469" s="164">
        <v>0</v>
      </c>
      <c r="G469" s="165">
        <v>0</v>
      </c>
      <c r="H469" s="165">
        <v>0</v>
      </c>
      <c r="I469" s="165">
        <v>0</v>
      </c>
      <c r="J469" s="165">
        <v>0</v>
      </c>
      <c r="K469" s="165">
        <v>0</v>
      </c>
      <c r="L469" s="165">
        <v>0</v>
      </c>
      <c r="M469" s="165">
        <v>0</v>
      </c>
      <c r="N469" s="165">
        <v>0</v>
      </c>
      <c r="O469" s="165">
        <v>0</v>
      </c>
      <c r="P469" s="165">
        <v>3166.7758199999998</v>
      </c>
      <c r="Q469" s="165">
        <v>0</v>
      </c>
      <c r="R469" s="166">
        <v>3166.7758199999998</v>
      </c>
      <c r="S469" s="7"/>
      <c r="T469" s="7"/>
      <c r="U469" s="7"/>
      <c r="V469" s="7"/>
      <c r="W469" s="7"/>
      <c r="X469" s="7"/>
      <c r="Y469" s="7"/>
      <c r="Z469" s="7"/>
      <c r="AA469" s="7"/>
      <c r="AB469" s="7"/>
    </row>
    <row r="470" spans="1:28" ht="13.5">
      <c r="A470" s="167"/>
      <c r="B470" s="167"/>
      <c r="C470" s="167"/>
      <c r="D470" s="167"/>
      <c r="E470" s="168">
        <v>190</v>
      </c>
      <c r="F470" s="169">
        <v>0</v>
      </c>
      <c r="G470" s="121">
        <v>0</v>
      </c>
      <c r="H470" s="121">
        <v>0</v>
      </c>
      <c r="I470" s="121">
        <v>0</v>
      </c>
      <c r="J470" s="121">
        <v>0</v>
      </c>
      <c r="K470" s="121">
        <v>0</v>
      </c>
      <c r="L470" s="121">
        <v>0</v>
      </c>
      <c r="M470" s="121">
        <v>0</v>
      </c>
      <c r="N470" s="121">
        <v>0</v>
      </c>
      <c r="O470" s="121">
        <v>0</v>
      </c>
      <c r="P470" s="121">
        <v>2192.5165699999998</v>
      </c>
      <c r="Q470" s="121">
        <v>0</v>
      </c>
      <c r="R470" s="170">
        <v>2192.5165699999998</v>
      </c>
      <c r="S470" s="7"/>
      <c r="T470" s="7"/>
      <c r="U470" s="7"/>
      <c r="V470" s="7"/>
      <c r="W470" s="7"/>
      <c r="X470" s="7"/>
      <c r="Y470" s="7"/>
      <c r="Z470" s="7"/>
      <c r="AA470" s="7"/>
      <c r="AB470" s="7"/>
    </row>
    <row r="471" spans="1:28" ht="13.5">
      <c r="A471" s="167"/>
      <c r="B471" s="167"/>
      <c r="C471" s="167"/>
      <c r="D471" s="163" t="s">
        <v>145</v>
      </c>
      <c r="E471" s="163">
        <v>139</v>
      </c>
      <c r="F471" s="164">
        <v>0</v>
      </c>
      <c r="G471" s="165">
        <v>0</v>
      </c>
      <c r="H471" s="165">
        <v>0</v>
      </c>
      <c r="I471" s="165">
        <v>0</v>
      </c>
      <c r="J471" s="165">
        <v>0</v>
      </c>
      <c r="K471" s="165">
        <v>0</v>
      </c>
      <c r="L471" s="165">
        <v>0</v>
      </c>
      <c r="M471" s="165">
        <v>0</v>
      </c>
      <c r="N471" s="165">
        <v>0</v>
      </c>
      <c r="O471" s="165">
        <v>0</v>
      </c>
      <c r="P471" s="165">
        <v>2506.6233700000003</v>
      </c>
      <c r="Q471" s="165">
        <v>0</v>
      </c>
      <c r="R471" s="166">
        <v>2506.6233700000003</v>
      </c>
      <c r="S471" s="7"/>
      <c r="T471" s="7"/>
      <c r="U471" s="7"/>
      <c r="V471" s="7"/>
      <c r="W471" s="7"/>
      <c r="X471" s="7"/>
      <c r="Y471" s="7"/>
      <c r="Z471" s="7"/>
      <c r="AA471" s="7"/>
      <c r="AB471" s="7"/>
    </row>
    <row r="472" spans="1:28" ht="13.5">
      <c r="A472" s="167"/>
      <c r="B472" s="167"/>
      <c r="C472" s="167"/>
      <c r="D472" s="163" t="s">
        <v>146</v>
      </c>
      <c r="E472" s="163">
        <v>249</v>
      </c>
      <c r="F472" s="164">
        <v>0</v>
      </c>
      <c r="G472" s="165">
        <v>0</v>
      </c>
      <c r="H472" s="165">
        <v>0</v>
      </c>
      <c r="I472" s="165">
        <v>0</v>
      </c>
      <c r="J472" s="165">
        <v>0</v>
      </c>
      <c r="K472" s="165">
        <v>0</v>
      </c>
      <c r="L472" s="165">
        <v>236.00004999999999</v>
      </c>
      <c r="M472" s="165">
        <v>0</v>
      </c>
      <c r="N472" s="165">
        <v>236.00004999999999</v>
      </c>
      <c r="O472" s="165">
        <v>236.00004999999999</v>
      </c>
      <c r="P472" s="165">
        <v>830.51175000000001</v>
      </c>
      <c r="Q472" s="165">
        <v>0</v>
      </c>
      <c r="R472" s="166">
        <v>830.51175000000001</v>
      </c>
      <c r="S472" s="7"/>
      <c r="T472" s="7"/>
      <c r="U472" s="7"/>
      <c r="V472" s="7"/>
      <c r="W472" s="7"/>
      <c r="X472" s="7"/>
      <c r="Y472" s="7"/>
      <c r="Z472" s="7"/>
      <c r="AA472" s="7"/>
      <c r="AB472" s="7"/>
    </row>
    <row r="473" spans="1:28" ht="13.5">
      <c r="A473" s="167"/>
      <c r="B473" s="167"/>
      <c r="C473" s="167"/>
      <c r="D473" s="163" t="s">
        <v>147</v>
      </c>
      <c r="E473" s="163">
        <v>204</v>
      </c>
      <c r="F473" s="164">
        <v>0</v>
      </c>
      <c r="G473" s="165">
        <v>0</v>
      </c>
      <c r="H473" s="165">
        <v>0</v>
      </c>
      <c r="I473" s="165">
        <v>0</v>
      </c>
      <c r="J473" s="165">
        <v>0</v>
      </c>
      <c r="K473" s="165">
        <v>0</v>
      </c>
      <c r="L473" s="165">
        <v>0</v>
      </c>
      <c r="M473" s="165">
        <v>0</v>
      </c>
      <c r="N473" s="165">
        <v>0</v>
      </c>
      <c r="O473" s="165">
        <v>0</v>
      </c>
      <c r="P473" s="165">
        <v>4338.6225100000001</v>
      </c>
      <c r="Q473" s="165">
        <v>0</v>
      </c>
      <c r="R473" s="166">
        <v>4338.6225100000001</v>
      </c>
      <c r="S473" s="7"/>
      <c r="T473" s="7"/>
      <c r="U473" s="7"/>
      <c r="V473" s="7"/>
      <c r="W473" s="7"/>
      <c r="X473" s="7"/>
      <c r="Y473" s="7"/>
      <c r="Z473" s="7"/>
      <c r="AA473" s="7"/>
      <c r="AB473" s="7"/>
    </row>
    <row r="474" spans="1:28" ht="13.5">
      <c r="A474" s="167"/>
      <c r="B474" s="167"/>
      <c r="C474" s="167"/>
      <c r="D474" s="163" t="s">
        <v>149</v>
      </c>
      <c r="E474" s="163">
        <v>180</v>
      </c>
      <c r="F474" s="164">
        <v>0</v>
      </c>
      <c r="G474" s="165">
        <v>0</v>
      </c>
      <c r="H474" s="165">
        <v>0</v>
      </c>
      <c r="I474" s="165">
        <v>33.325150000000001</v>
      </c>
      <c r="J474" s="165">
        <v>0</v>
      </c>
      <c r="K474" s="165">
        <v>33.325150000000001</v>
      </c>
      <c r="L474" s="165">
        <v>0</v>
      </c>
      <c r="M474" s="165">
        <v>0</v>
      </c>
      <c r="N474" s="165">
        <v>0</v>
      </c>
      <c r="O474" s="165">
        <v>33.325150000000001</v>
      </c>
      <c r="P474" s="165">
        <v>10649.215900000001</v>
      </c>
      <c r="Q474" s="165">
        <v>0</v>
      </c>
      <c r="R474" s="166">
        <v>10649.215900000001</v>
      </c>
      <c r="S474" s="7"/>
      <c r="T474" s="7"/>
      <c r="U474" s="7"/>
      <c r="V474" s="7"/>
      <c r="W474" s="7"/>
      <c r="X474" s="7"/>
      <c r="Y474" s="7"/>
      <c r="Z474" s="7"/>
      <c r="AA474" s="7"/>
      <c r="AB474" s="7"/>
    </row>
    <row r="475" spans="1:28" ht="13.5">
      <c r="A475" s="167"/>
      <c r="B475" s="167"/>
      <c r="C475" s="167"/>
      <c r="D475" s="163" t="s">
        <v>150</v>
      </c>
      <c r="E475" s="163">
        <v>47</v>
      </c>
      <c r="F475" s="164">
        <v>0</v>
      </c>
      <c r="G475" s="165">
        <v>0</v>
      </c>
      <c r="H475" s="165">
        <v>0</v>
      </c>
      <c r="I475" s="165">
        <v>0</v>
      </c>
      <c r="J475" s="165">
        <v>0</v>
      </c>
      <c r="K475" s="165">
        <v>0</v>
      </c>
      <c r="L475" s="165">
        <v>0</v>
      </c>
      <c r="M475" s="165">
        <v>0</v>
      </c>
      <c r="N475" s="165">
        <v>0</v>
      </c>
      <c r="O475" s="165">
        <v>0</v>
      </c>
      <c r="P475" s="165">
        <v>15098.69003</v>
      </c>
      <c r="Q475" s="165">
        <v>0</v>
      </c>
      <c r="R475" s="166">
        <v>15098.69003</v>
      </c>
      <c r="S475" s="7"/>
      <c r="T475" s="7"/>
      <c r="U475" s="7"/>
      <c r="V475" s="7"/>
      <c r="W475" s="7"/>
      <c r="X475" s="7"/>
      <c r="Y475" s="7"/>
      <c r="Z475" s="7"/>
      <c r="AA475" s="7"/>
      <c r="AB475" s="7"/>
    </row>
    <row r="476" spans="1:28" ht="13.5">
      <c r="A476" s="167"/>
      <c r="B476" s="167"/>
      <c r="C476" s="167"/>
      <c r="D476" s="167"/>
      <c r="E476" s="168">
        <v>60</v>
      </c>
      <c r="F476" s="169">
        <v>0</v>
      </c>
      <c r="G476" s="121">
        <v>0</v>
      </c>
      <c r="H476" s="121">
        <v>0</v>
      </c>
      <c r="I476" s="121">
        <v>0</v>
      </c>
      <c r="J476" s="121">
        <v>0</v>
      </c>
      <c r="K476" s="121">
        <v>0</v>
      </c>
      <c r="L476" s="121">
        <v>0</v>
      </c>
      <c r="M476" s="121">
        <v>0</v>
      </c>
      <c r="N476" s="121">
        <v>0</v>
      </c>
      <c r="O476" s="121">
        <v>0</v>
      </c>
      <c r="P476" s="121">
        <v>4972.2619800000002</v>
      </c>
      <c r="Q476" s="121">
        <v>0</v>
      </c>
      <c r="R476" s="170">
        <v>4972.2619800000002</v>
      </c>
      <c r="S476" s="7"/>
      <c r="T476" s="7"/>
      <c r="U476" s="7"/>
      <c r="V476" s="7"/>
      <c r="W476" s="7"/>
      <c r="X476" s="7"/>
      <c r="Y476" s="7"/>
      <c r="Z476" s="7"/>
      <c r="AA476" s="7"/>
      <c r="AB476" s="7"/>
    </row>
    <row r="477" spans="1:28" ht="13.5">
      <c r="A477" s="167"/>
      <c r="B477" s="167"/>
      <c r="C477" s="167"/>
      <c r="D477" s="167"/>
      <c r="E477" s="168">
        <v>143</v>
      </c>
      <c r="F477" s="169">
        <v>0</v>
      </c>
      <c r="G477" s="121">
        <v>0</v>
      </c>
      <c r="H477" s="121">
        <v>0</v>
      </c>
      <c r="I477" s="121">
        <v>0</v>
      </c>
      <c r="J477" s="121">
        <v>0</v>
      </c>
      <c r="K477" s="121">
        <v>0</v>
      </c>
      <c r="L477" s="121">
        <v>0</v>
      </c>
      <c r="M477" s="121">
        <v>0</v>
      </c>
      <c r="N477" s="121">
        <v>0</v>
      </c>
      <c r="O477" s="121">
        <v>0</v>
      </c>
      <c r="P477" s="121">
        <v>3052.9641699999997</v>
      </c>
      <c r="Q477" s="121">
        <v>0</v>
      </c>
      <c r="R477" s="170">
        <v>3052.9641699999997</v>
      </c>
      <c r="S477" s="7"/>
      <c r="T477" s="7"/>
      <c r="U477" s="7"/>
      <c r="V477" s="7"/>
      <c r="W477" s="7"/>
      <c r="X477" s="7"/>
      <c r="Y477" s="7"/>
      <c r="Z477" s="7"/>
      <c r="AA477" s="7"/>
      <c r="AB477" s="7"/>
    </row>
    <row r="478" spans="1:28" ht="13.5">
      <c r="A478" s="167"/>
      <c r="B478" s="167"/>
      <c r="C478" s="167"/>
      <c r="D478" s="163" t="s">
        <v>151</v>
      </c>
      <c r="E478" s="163">
        <v>51</v>
      </c>
      <c r="F478" s="164">
        <v>0</v>
      </c>
      <c r="G478" s="165">
        <v>0</v>
      </c>
      <c r="H478" s="165">
        <v>0</v>
      </c>
      <c r="I478" s="165">
        <v>0.79965999999999993</v>
      </c>
      <c r="J478" s="165">
        <v>0</v>
      </c>
      <c r="K478" s="165">
        <v>0.79965999999999993</v>
      </c>
      <c r="L478" s="165">
        <v>0</v>
      </c>
      <c r="M478" s="165">
        <v>0</v>
      </c>
      <c r="N478" s="165">
        <v>0</v>
      </c>
      <c r="O478" s="165">
        <v>0.79965999999999993</v>
      </c>
      <c r="P478" s="165">
        <v>13568.542529999999</v>
      </c>
      <c r="Q478" s="165">
        <v>0</v>
      </c>
      <c r="R478" s="166">
        <v>13568.542529999999</v>
      </c>
      <c r="S478" s="7"/>
      <c r="T478" s="7"/>
      <c r="U478" s="7"/>
      <c r="V478" s="7"/>
      <c r="W478" s="7"/>
      <c r="X478" s="7"/>
      <c r="Y478" s="7"/>
      <c r="Z478" s="7"/>
      <c r="AA478" s="7"/>
      <c r="AB478" s="7"/>
    </row>
    <row r="479" spans="1:28" ht="13.5">
      <c r="A479" s="167"/>
      <c r="B479" s="167"/>
      <c r="C479" s="167"/>
      <c r="D479" s="167"/>
      <c r="E479" s="168">
        <v>141</v>
      </c>
      <c r="F479" s="169">
        <v>0</v>
      </c>
      <c r="G479" s="121">
        <v>0</v>
      </c>
      <c r="H479" s="121">
        <v>0</v>
      </c>
      <c r="I479" s="121">
        <v>0</v>
      </c>
      <c r="J479" s="121">
        <v>0</v>
      </c>
      <c r="K479" s="121">
        <v>0</v>
      </c>
      <c r="L479" s="121">
        <v>0</v>
      </c>
      <c r="M479" s="121">
        <v>0</v>
      </c>
      <c r="N479" s="121">
        <v>0</v>
      </c>
      <c r="O479" s="121">
        <v>0</v>
      </c>
      <c r="P479" s="121">
        <v>2395.0740099999998</v>
      </c>
      <c r="Q479" s="121">
        <v>0</v>
      </c>
      <c r="R479" s="170">
        <v>2395.0740099999998</v>
      </c>
      <c r="S479" s="7"/>
      <c r="T479" s="7"/>
      <c r="U479" s="7"/>
      <c r="V479" s="7"/>
      <c r="W479" s="7"/>
      <c r="X479" s="7"/>
      <c r="Y479" s="7"/>
      <c r="Z479" s="7"/>
      <c r="AA479" s="7"/>
      <c r="AB479" s="7"/>
    </row>
    <row r="480" spans="1:28" ht="13.5">
      <c r="A480" s="167"/>
      <c r="B480" s="167"/>
      <c r="C480" s="167"/>
      <c r="D480" s="167"/>
      <c r="E480" s="168">
        <v>229</v>
      </c>
      <c r="F480" s="169">
        <v>0</v>
      </c>
      <c r="G480" s="121">
        <v>0</v>
      </c>
      <c r="H480" s="121">
        <v>0</v>
      </c>
      <c r="I480" s="121">
        <v>0</v>
      </c>
      <c r="J480" s="121">
        <v>0</v>
      </c>
      <c r="K480" s="121">
        <v>0</v>
      </c>
      <c r="L480" s="121">
        <v>0</v>
      </c>
      <c r="M480" s="121">
        <v>0</v>
      </c>
      <c r="N480" s="121">
        <v>0</v>
      </c>
      <c r="O480" s="121">
        <v>0</v>
      </c>
      <c r="P480" s="121">
        <v>2116.99658</v>
      </c>
      <c r="Q480" s="121">
        <v>0</v>
      </c>
      <c r="R480" s="170">
        <v>2116.99658</v>
      </c>
      <c r="S480" s="7"/>
      <c r="T480" s="7"/>
      <c r="U480" s="7"/>
      <c r="V480" s="7"/>
      <c r="W480" s="7"/>
      <c r="X480" s="7"/>
      <c r="Y480" s="7"/>
      <c r="Z480" s="7"/>
      <c r="AA480" s="7"/>
      <c r="AB480" s="7"/>
    </row>
    <row r="481" spans="1:28" ht="13.5">
      <c r="A481" s="167"/>
      <c r="B481" s="167"/>
      <c r="C481" s="167"/>
      <c r="D481" s="163" t="s">
        <v>152</v>
      </c>
      <c r="E481" s="163">
        <v>54</v>
      </c>
      <c r="F481" s="164">
        <v>0</v>
      </c>
      <c r="G481" s="165">
        <v>0</v>
      </c>
      <c r="H481" s="165">
        <v>0</v>
      </c>
      <c r="I481" s="165">
        <v>0</v>
      </c>
      <c r="J481" s="165">
        <v>0</v>
      </c>
      <c r="K481" s="165">
        <v>0</v>
      </c>
      <c r="L481" s="165">
        <v>0</v>
      </c>
      <c r="M481" s="165">
        <v>0</v>
      </c>
      <c r="N481" s="165">
        <v>0</v>
      </c>
      <c r="O481" s="165">
        <v>0</v>
      </c>
      <c r="P481" s="165">
        <v>6146.4368600000007</v>
      </c>
      <c r="Q481" s="165">
        <v>0</v>
      </c>
      <c r="R481" s="166">
        <v>6146.4368600000007</v>
      </c>
      <c r="S481" s="7"/>
      <c r="T481" s="7"/>
      <c r="U481" s="7"/>
      <c r="V481" s="7"/>
      <c r="W481" s="7"/>
      <c r="X481" s="7"/>
      <c r="Y481" s="7"/>
      <c r="Z481" s="7"/>
      <c r="AA481" s="7"/>
      <c r="AB481" s="7"/>
    </row>
    <row r="482" spans="1:28" ht="13.5">
      <c r="A482" s="167"/>
      <c r="B482" s="167"/>
      <c r="C482" s="167"/>
      <c r="D482" s="163" t="s">
        <v>153</v>
      </c>
      <c r="E482" s="163">
        <v>236</v>
      </c>
      <c r="F482" s="164">
        <v>0</v>
      </c>
      <c r="G482" s="165">
        <v>0</v>
      </c>
      <c r="H482" s="165">
        <v>0</v>
      </c>
      <c r="I482" s="165">
        <v>0</v>
      </c>
      <c r="J482" s="165">
        <v>0</v>
      </c>
      <c r="K482" s="165">
        <v>0</v>
      </c>
      <c r="L482" s="165">
        <v>0</v>
      </c>
      <c r="M482" s="165">
        <v>0</v>
      </c>
      <c r="N482" s="165">
        <v>0</v>
      </c>
      <c r="O482" s="165">
        <v>0</v>
      </c>
      <c r="P482" s="165">
        <v>4079.6845499999999</v>
      </c>
      <c r="Q482" s="165">
        <v>0</v>
      </c>
      <c r="R482" s="166">
        <v>4079.6845499999999</v>
      </c>
      <c r="S482" s="7"/>
      <c r="T482" s="7"/>
      <c r="U482" s="7"/>
      <c r="V482" s="7"/>
      <c r="W482" s="7"/>
      <c r="X482" s="7"/>
      <c r="Y482" s="7"/>
      <c r="Z482" s="7"/>
      <c r="AA482" s="7"/>
      <c r="AB482" s="7"/>
    </row>
    <row r="483" spans="1:28" ht="13.5">
      <c r="A483" s="167"/>
      <c r="B483" s="167"/>
      <c r="C483" s="167"/>
      <c r="D483" s="163" t="s">
        <v>154</v>
      </c>
      <c r="E483" s="163">
        <v>242</v>
      </c>
      <c r="F483" s="164">
        <v>0</v>
      </c>
      <c r="G483" s="165">
        <v>0</v>
      </c>
      <c r="H483" s="165">
        <v>0</v>
      </c>
      <c r="I483" s="165">
        <v>0</v>
      </c>
      <c r="J483" s="165">
        <v>0</v>
      </c>
      <c r="K483" s="165">
        <v>0</v>
      </c>
      <c r="L483" s="165">
        <v>0</v>
      </c>
      <c r="M483" s="165">
        <v>0</v>
      </c>
      <c r="N483" s="165">
        <v>0</v>
      </c>
      <c r="O483" s="165">
        <v>0</v>
      </c>
      <c r="P483" s="165">
        <v>2404.5268900000001</v>
      </c>
      <c r="Q483" s="165">
        <v>0</v>
      </c>
      <c r="R483" s="166">
        <v>2404.5268900000001</v>
      </c>
      <c r="S483" s="7"/>
      <c r="T483" s="7"/>
      <c r="U483" s="7"/>
      <c r="V483" s="7"/>
      <c r="W483" s="7"/>
      <c r="X483" s="7"/>
      <c r="Y483" s="7"/>
      <c r="Z483" s="7"/>
      <c r="AA483" s="7"/>
      <c r="AB483" s="7"/>
    </row>
    <row r="484" spans="1:28" ht="13.5">
      <c r="A484" s="167"/>
      <c r="B484" s="167"/>
      <c r="C484" s="167"/>
      <c r="D484" s="163" t="s">
        <v>155</v>
      </c>
      <c r="E484" s="163">
        <v>1</v>
      </c>
      <c r="F484" s="164">
        <v>0</v>
      </c>
      <c r="G484" s="165">
        <v>0</v>
      </c>
      <c r="H484" s="165">
        <v>0</v>
      </c>
      <c r="I484" s="165">
        <v>106474.48970999999</v>
      </c>
      <c r="J484" s="165">
        <v>0</v>
      </c>
      <c r="K484" s="165">
        <v>106474.48970999999</v>
      </c>
      <c r="L484" s="165">
        <v>588595.84461000003</v>
      </c>
      <c r="M484" s="165">
        <v>0</v>
      </c>
      <c r="N484" s="165">
        <v>588595.84461000003</v>
      </c>
      <c r="O484" s="165">
        <v>695070.33432000002</v>
      </c>
      <c r="P484" s="165">
        <v>367351.19491000002</v>
      </c>
      <c r="Q484" s="165">
        <v>32.225490000000001</v>
      </c>
      <c r="R484" s="166">
        <v>367383.4204</v>
      </c>
      <c r="S484" s="7"/>
      <c r="T484" s="7"/>
      <c r="U484" s="7"/>
      <c r="V484" s="7"/>
      <c r="W484" s="7"/>
      <c r="X484" s="7"/>
      <c r="Y484" s="7"/>
      <c r="Z484" s="7"/>
      <c r="AA484" s="7"/>
      <c r="AB484" s="7"/>
    </row>
    <row r="485" spans="1:28" ht="13.5">
      <c r="A485" s="167"/>
      <c r="B485" s="167"/>
      <c r="C485" s="167"/>
      <c r="D485" s="163" t="s">
        <v>156</v>
      </c>
      <c r="E485" s="163">
        <v>57</v>
      </c>
      <c r="F485" s="164">
        <v>0</v>
      </c>
      <c r="G485" s="165">
        <v>0</v>
      </c>
      <c r="H485" s="165">
        <v>0</v>
      </c>
      <c r="I485" s="165">
        <v>0</v>
      </c>
      <c r="J485" s="165">
        <v>0</v>
      </c>
      <c r="K485" s="165">
        <v>0</v>
      </c>
      <c r="L485" s="165">
        <v>0</v>
      </c>
      <c r="M485" s="165">
        <v>0</v>
      </c>
      <c r="N485" s="165">
        <v>0</v>
      </c>
      <c r="O485" s="165">
        <v>0</v>
      </c>
      <c r="P485" s="165">
        <v>5266.6229599999997</v>
      </c>
      <c r="Q485" s="165">
        <v>0</v>
      </c>
      <c r="R485" s="166">
        <v>5266.6229599999997</v>
      </c>
      <c r="S485" s="7"/>
      <c r="T485" s="7"/>
      <c r="U485" s="7"/>
      <c r="V485" s="7"/>
      <c r="W485" s="7"/>
      <c r="X485" s="7"/>
      <c r="Y485" s="7"/>
      <c r="Z485" s="7"/>
      <c r="AA485" s="7"/>
      <c r="AB485" s="7"/>
    </row>
    <row r="486" spans="1:28" ht="13.5">
      <c r="A486" s="167"/>
      <c r="B486" s="167"/>
      <c r="C486" s="167"/>
      <c r="D486" s="167"/>
      <c r="E486" s="168">
        <v>142</v>
      </c>
      <c r="F486" s="169">
        <v>0</v>
      </c>
      <c r="G486" s="121">
        <v>0</v>
      </c>
      <c r="H486" s="121">
        <v>0</v>
      </c>
      <c r="I486" s="121">
        <v>0</v>
      </c>
      <c r="J486" s="121">
        <v>0</v>
      </c>
      <c r="K486" s="121">
        <v>0</v>
      </c>
      <c r="L486" s="121">
        <v>0</v>
      </c>
      <c r="M486" s="121">
        <v>0</v>
      </c>
      <c r="N486" s="121">
        <v>0</v>
      </c>
      <c r="O486" s="121">
        <v>0</v>
      </c>
      <c r="P486" s="121">
        <v>2343.0123199999998</v>
      </c>
      <c r="Q486" s="121">
        <v>0</v>
      </c>
      <c r="R486" s="170">
        <v>2343.0123199999998</v>
      </c>
      <c r="S486" s="7"/>
      <c r="T486" s="7"/>
      <c r="U486" s="7"/>
      <c r="V486" s="7"/>
      <c r="W486" s="7"/>
      <c r="X486" s="7"/>
      <c r="Y486" s="7"/>
      <c r="Z486" s="7"/>
      <c r="AA486" s="7"/>
      <c r="AB486" s="7"/>
    </row>
    <row r="487" spans="1:28" ht="13.5">
      <c r="A487" s="167"/>
      <c r="B487" s="167"/>
      <c r="C487" s="167"/>
      <c r="D487" s="163" t="s">
        <v>157</v>
      </c>
      <c r="E487" s="163">
        <v>42</v>
      </c>
      <c r="F487" s="164">
        <v>0</v>
      </c>
      <c r="G487" s="165">
        <v>0</v>
      </c>
      <c r="H487" s="165">
        <v>0</v>
      </c>
      <c r="I487" s="165">
        <v>0</v>
      </c>
      <c r="J487" s="165">
        <v>0</v>
      </c>
      <c r="K487" s="165">
        <v>0</v>
      </c>
      <c r="L487" s="165">
        <v>0</v>
      </c>
      <c r="M487" s="165">
        <v>0</v>
      </c>
      <c r="N487" s="165">
        <v>0</v>
      </c>
      <c r="O487" s="165">
        <v>0</v>
      </c>
      <c r="P487" s="165">
        <v>4216.1438099999996</v>
      </c>
      <c r="Q487" s="165">
        <v>0</v>
      </c>
      <c r="R487" s="166">
        <v>4216.1438099999996</v>
      </c>
      <c r="S487" s="7"/>
      <c r="T487" s="7"/>
      <c r="U487" s="7"/>
      <c r="V487" s="7"/>
      <c r="W487" s="7"/>
      <c r="X487" s="7"/>
      <c r="Y487" s="7"/>
      <c r="Z487" s="7"/>
      <c r="AA487" s="7"/>
      <c r="AB487" s="7"/>
    </row>
    <row r="488" spans="1:28" ht="13.5">
      <c r="A488" s="167"/>
      <c r="B488" s="167"/>
      <c r="C488" s="167"/>
      <c r="D488" s="167"/>
      <c r="E488" s="168">
        <v>144</v>
      </c>
      <c r="F488" s="169">
        <v>0</v>
      </c>
      <c r="G488" s="121">
        <v>0</v>
      </c>
      <c r="H488" s="121">
        <v>0</v>
      </c>
      <c r="I488" s="121">
        <v>0</v>
      </c>
      <c r="J488" s="121">
        <v>0</v>
      </c>
      <c r="K488" s="121">
        <v>0</v>
      </c>
      <c r="L488" s="121">
        <v>0</v>
      </c>
      <c r="M488" s="121">
        <v>0</v>
      </c>
      <c r="N488" s="121">
        <v>0</v>
      </c>
      <c r="O488" s="121">
        <v>0</v>
      </c>
      <c r="P488" s="121">
        <v>2115.9008799999997</v>
      </c>
      <c r="Q488" s="121">
        <v>0</v>
      </c>
      <c r="R488" s="170">
        <v>2115.9008799999997</v>
      </c>
      <c r="S488" s="7"/>
      <c r="T488" s="7"/>
      <c r="U488" s="7"/>
      <c r="V488" s="7"/>
      <c r="W488" s="7"/>
      <c r="X488" s="7"/>
      <c r="Y488" s="7"/>
      <c r="Z488" s="7"/>
      <c r="AA488" s="7"/>
      <c r="AB488" s="7"/>
    </row>
    <row r="489" spans="1:28" ht="13.5">
      <c r="A489" s="167"/>
      <c r="B489" s="167"/>
      <c r="C489" s="167"/>
      <c r="D489" s="163" t="s">
        <v>158</v>
      </c>
      <c r="E489" s="163">
        <v>233</v>
      </c>
      <c r="F489" s="164">
        <v>0</v>
      </c>
      <c r="G489" s="165">
        <v>0</v>
      </c>
      <c r="H489" s="165">
        <v>0</v>
      </c>
      <c r="I489" s="165">
        <v>0</v>
      </c>
      <c r="J489" s="165">
        <v>0</v>
      </c>
      <c r="K489" s="165">
        <v>0</v>
      </c>
      <c r="L489" s="165">
        <v>0</v>
      </c>
      <c r="M489" s="165">
        <v>0</v>
      </c>
      <c r="N489" s="165">
        <v>0</v>
      </c>
      <c r="O489" s="165">
        <v>0</v>
      </c>
      <c r="P489" s="165">
        <v>4203.1032699999996</v>
      </c>
      <c r="Q489" s="165">
        <v>0</v>
      </c>
      <c r="R489" s="166">
        <v>4203.1032699999996</v>
      </c>
      <c r="S489" s="7"/>
      <c r="T489" s="7"/>
      <c r="U489" s="7"/>
      <c r="V489" s="7"/>
      <c r="W489" s="7"/>
      <c r="X489" s="7"/>
      <c r="Y489" s="7"/>
      <c r="Z489" s="7"/>
      <c r="AA489" s="7"/>
      <c r="AB489" s="7"/>
    </row>
    <row r="490" spans="1:28" ht="13.5">
      <c r="A490" s="167"/>
      <c r="B490" s="167"/>
      <c r="C490" s="167"/>
      <c r="D490" s="167"/>
      <c r="E490" s="168">
        <v>247</v>
      </c>
      <c r="F490" s="169">
        <v>0</v>
      </c>
      <c r="G490" s="121">
        <v>0</v>
      </c>
      <c r="H490" s="121">
        <v>0</v>
      </c>
      <c r="I490" s="121">
        <v>0</v>
      </c>
      <c r="J490" s="121">
        <v>0</v>
      </c>
      <c r="K490" s="121">
        <v>0</v>
      </c>
      <c r="L490" s="121">
        <v>0</v>
      </c>
      <c r="M490" s="121">
        <v>0</v>
      </c>
      <c r="N490" s="121">
        <v>0</v>
      </c>
      <c r="O490" s="121">
        <v>0</v>
      </c>
      <c r="P490" s="121">
        <v>1558.6243899999999</v>
      </c>
      <c r="Q490" s="121">
        <v>0</v>
      </c>
      <c r="R490" s="170">
        <v>1558.6243899999999</v>
      </c>
      <c r="S490" s="7"/>
      <c r="T490" s="7"/>
      <c r="U490" s="7"/>
      <c r="V490" s="7"/>
      <c r="W490" s="7"/>
      <c r="X490" s="7"/>
      <c r="Y490" s="7"/>
      <c r="Z490" s="7"/>
      <c r="AA490" s="7"/>
      <c r="AB490" s="7"/>
    </row>
    <row r="491" spans="1:28" ht="13.5">
      <c r="A491" s="167"/>
      <c r="B491" s="167"/>
      <c r="C491" s="167"/>
      <c r="D491" s="163" t="s">
        <v>159</v>
      </c>
      <c r="E491" s="163">
        <v>173</v>
      </c>
      <c r="F491" s="164">
        <v>0</v>
      </c>
      <c r="G491" s="165">
        <v>0</v>
      </c>
      <c r="H491" s="165">
        <v>0</v>
      </c>
      <c r="I491" s="165">
        <v>0</v>
      </c>
      <c r="J491" s="165">
        <v>0</v>
      </c>
      <c r="K491" s="165">
        <v>0</v>
      </c>
      <c r="L491" s="165">
        <v>0</v>
      </c>
      <c r="M491" s="165">
        <v>0</v>
      </c>
      <c r="N491" s="165">
        <v>0</v>
      </c>
      <c r="O491" s="165">
        <v>0</v>
      </c>
      <c r="P491" s="165">
        <v>3820.5978</v>
      </c>
      <c r="Q491" s="165">
        <v>0</v>
      </c>
      <c r="R491" s="166">
        <v>3820.5978</v>
      </c>
      <c r="S491" s="7"/>
      <c r="T491" s="7"/>
      <c r="U491" s="7"/>
      <c r="V491" s="7"/>
      <c r="W491" s="7"/>
      <c r="X491" s="7"/>
      <c r="Y491" s="7"/>
      <c r="Z491" s="7"/>
      <c r="AA491" s="7"/>
      <c r="AB491" s="7"/>
    </row>
    <row r="492" spans="1:28" ht="13.5">
      <c r="A492" s="167"/>
      <c r="B492" s="167"/>
      <c r="C492" s="167"/>
      <c r="D492" s="167"/>
      <c r="E492" s="168">
        <v>245</v>
      </c>
      <c r="F492" s="169">
        <v>0</v>
      </c>
      <c r="G492" s="121">
        <v>0</v>
      </c>
      <c r="H492" s="121">
        <v>0</v>
      </c>
      <c r="I492" s="121">
        <v>0</v>
      </c>
      <c r="J492" s="121">
        <v>0</v>
      </c>
      <c r="K492" s="121">
        <v>0</v>
      </c>
      <c r="L492" s="121">
        <v>0</v>
      </c>
      <c r="M492" s="121">
        <v>0</v>
      </c>
      <c r="N492" s="121">
        <v>0</v>
      </c>
      <c r="O492" s="121">
        <v>0</v>
      </c>
      <c r="P492" s="121">
        <v>1604.9716599999999</v>
      </c>
      <c r="Q492" s="121">
        <v>0</v>
      </c>
      <c r="R492" s="170">
        <v>1604.9716599999999</v>
      </c>
      <c r="S492" s="7"/>
      <c r="T492" s="7"/>
      <c r="U492" s="7"/>
      <c r="V492" s="7"/>
      <c r="W492" s="7"/>
      <c r="X492" s="7"/>
      <c r="Y492" s="7"/>
      <c r="Z492" s="7"/>
      <c r="AA492" s="7"/>
      <c r="AB492" s="7"/>
    </row>
    <row r="493" spans="1:28" ht="13.5">
      <c r="A493" s="167"/>
      <c r="B493" s="167"/>
      <c r="C493" s="167"/>
      <c r="D493" s="163" t="s">
        <v>161</v>
      </c>
      <c r="E493" s="163">
        <v>253</v>
      </c>
      <c r="F493" s="164">
        <v>0</v>
      </c>
      <c r="G493" s="165">
        <v>0</v>
      </c>
      <c r="H493" s="165">
        <v>0</v>
      </c>
      <c r="I493" s="165">
        <v>0</v>
      </c>
      <c r="J493" s="165">
        <v>0</v>
      </c>
      <c r="K493" s="165">
        <v>0</v>
      </c>
      <c r="L493" s="165">
        <v>0</v>
      </c>
      <c r="M493" s="165">
        <v>0</v>
      </c>
      <c r="N493" s="165">
        <v>0</v>
      </c>
      <c r="O493" s="165">
        <v>0</v>
      </c>
      <c r="P493" s="165">
        <v>198.78189</v>
      </c>
      <c r="Q493" s="165">
        <v>0</v>
      </c>
      <c r="R493" s="166">
        <v>198.78189</v>
      </c>
      <c r="S493" s="7"/>
      <c r="T493" s="7"/>
      <c r="U493" s="7"/>
      <c r="V493" s="7"/>
      <c r="W493" s="7"/>
      <c r="X493" s="7"/>
      <c r="Y493" s="7"/>
      <c r="Z493" s="7"/>
      <c r="AA493" s="7"/>
      <c r="AB493" s="7"/>
    </row>
    <row r="494" spans="1:28" ht="13.5">
      <c r="A494" s="167"/>
      <c r="B494" s="163" t="s">
        <v>17</v>
      </c>
      <c r="C494" s="163" t="s">
        <v>162</v>
      </c>
      <c r="D494" s="163" t="s">
        <v>163</v>
      </c>
      <c r="E494" s="163">
        <v>22</v>
      </c>
      <c r="F494" s="164">
        <v>0</v>
      </c>
      <c r="G494" s="165">
        <v>0</v>
      </c>
      <c r="H494" s="165">
        <v>0</v>
      </c>
      <c r="I494" s="165">
        <v>0</v>
      </c>
      <c r="J494" s="165">
        <v>0</v>
      </c>
      <c r="K494" s="165">
        <v>0</v>
      </c>
      <c r="L494" s="165">
        <v>0</v>
      </c>
      <c r="M494" s="165">
        <v>0</v>
      </c>
      <c r="N494" s="165">
        <v>0</v>
      </c>
      <c r="O494" s="165">
        <v>0</v>
      </c>
      <c r="P494" s="165">
        <v>7310.6283200000007</v>
      </c>
      <c r="Q494" s="165">
        <v>0</v>
      </c>
      <c r="R494" s="166">
        <v>7310.6283200000007</v>
      </c>
      <c r="S494" s="7"/>
      <c r="T494" s="7"/>
      <c r="U494" s="7"/>
      <c r="V494" s="7"/>
      <c r="W494" s="7"/>
      <c r="X494" s="7"/>
      <c r="Y494" s="7"/>
      <c r="Z494" s="7"/>
      <c r="AA494" s="7"/>
      <c r="AB494" s="7"/>
    </row>
    <row r="495" spans="1:28" ht="13.5">
      <c r="A495" s="167"/>
      <c r="B495" s="167"/>
      <c r="C495" s="167"/>
      <c r="D495" s="167"/>
      <c r="E495" s="168">
        <v>151</v>
      </c>
      <c r="F495" s="169">
        <v>0</v>
      </c>
      <c r="G495" s="121">
        <v>0</v>
      </c>
      <c r="H495" s="121">
        <v>0</v>
      </c>
      <c r="I495" s="121">
        <v>0</v>
      </c>
      <c r="J495" s="121">
        <v>0</v>
      </c>
      <c r="K495" s="121">
        <v>0</v>
      </c>
      <c r="L495" s="121">
        <v>0</v>
      </c>
      <c r="M495" s="121">
        <v>0</v>
      </c>
      <c r="N495" s="121">
        <v>0</v>
      </c>
      <c r="O495" s="121">
        <v>0</v>
      </c>
      <c r="P495" s="121">
        <v>6127.41741</v>
      </c>
      <c r="Q495" s="121">
        <v>0</v>
      </c>
      <c r="R495" s="170">
        <v>6127.41741</v>
      </c>
      <c r="S495" s="7"/>
      <c r="T495" s="7"/>
      <c r="U495" s="7"/>
      <c r="V495" s="7"/>
      <c r="W495" s="7"/>
      <c r="X495" s="7"/>
      <c r="Y495" s="7"/>
      <c r="Z495" s="7"/>
      <c r="AA495" s="7"/>
      <c r="AB495" s="7"/>
    </row>
    <row r="496" spans="1:28" ht="13.5">
      <c r="A496" s="167"/>
      <c r="B496" s="167"/>
      <c r="C496" s="167"/>
      <c r="D496" s="167"/>
      <c r="E496" s="168">
        <v>240</v>
      </c>
      <c r="F496" s="169">
        <v>0</v>
      </c>
      <c r="G496" s="121">
        <v>0</v>
      </c>
      <c r="H496" s="121">
        <v>0</v>
      </c>
      <c r="I496" s="121">
        <v>0</v>
      </c>
      <c r="J496" s="121">
        <v>0</v>
      </c>
      <c r="K496" s="121">
        <v>0</v>
      </c>
      <c r="L496" s="121">
        <v>0</v>
      </c>
      <c r="M496" s="121">
        <v>0</v>
      </c>
      <c r="N496" s="121">
        <v>0</v>
      </c>
      <c r="O496" s="121">
        <v>0</v>
      </c>
      <c r="P496" s="121">
        <v>3228.0956299999998</v>
      </c>
      <c r="Q496" s="121">
        <v>0</v>
      </c>
      <c r="R496" s="170">
        <v>3228.0956299999998</v>
      </c>
      <c r="S496" s="7"/>
      <c r="T496" s="7"/>
      <c r="U496" s="7"/>
      <c r="V496" s="7"/>
      <c r="W496" s="7"/>
      <c r="X496" s="7"/>
      <c r="Y496" s="7"/>
      <c r="Z496" s="7"/>
      <c r="AA496" s="7"/>
      <c r="AB496" s="7"/>
    </row>
    <row r="497" spans="1:28" ht="13.5">
      <c r="A497" s="167"/>
      <c r="B497" s="167"/>
      <c r="C497" s="163" t="s">
        <v>164</v>
      </c>
      <c r="D497" s="163" t="s">
        <v>165</v>
      </c>
      <c r="E497" s="163">
        <v>21</v>
      </c>
      <c r="F497" s="164">
        <v>0</v>
      </c>
      <c r="G497" s="165">
        <v>0</v>
      </c>
      <c r="H497" s="165">
        <v>0</v>
      </c>
      <c r="I497" s="165">
        <v>61.207830000000001</v>
      </c>
      <c r="J497" s="165">
        <v>0</v>
      </c>
      <c r="K497" s="165">
        <v>61.207830000000001</v>
      </c>
      <c r="L497" s="165">
        <v>0</v>
      </c>
      <c r="M497" s="165">
        <v>0</v>
      </c>
      <c r="N497" s="165">
        <v>0</v>
      </c>
      <c r="O497" s="165">
        <v>61.207830000000001</v>
      </c>
      <c r="P497" s="165">
        <v>17986.997339999998</v>
      </c>
      <c r="Q497" s="165">
        <v>0</v>
      </c>
      <c r="R497" s="166">
        <v>17986.997339999998</v>
      </c>
      <c r="S497" s="7"/>
      <c r="T497" s="7"/>
      <c r="U497" s="7"/>
      <c r="V497" s="7"/>
      <c r="W497" s="7"/>
      <c r="X497" s="7"/>
      <c r="Y497" s="7"/>
      <c r="Z497" s="7"/>
      <c r="AA497" s="7"/>
      <c r="AB497" s="7"/>
    </row>
    <row r="498" spans="1:28" ht="13.5">
      <c r="A498" s="167"/>
      <c r="B498" s="167"/>
      <c r="C498" s="167"/>
      <c r="D498" s="167"/>
      <c r="E498" s="168">
        <v>149</v>
      </c>
      <c r="F498" s="169">
        <v>0</v>
      </c>
      <c r="G498" s="121">
        <v>0</v>
      </c>
      <c r="H498" s="121">
        <v>0</v>
      </c>
      <c r="I498" s="121">
        <v>0</v>
      </c>
      <c r="J498" s="121">
        <v>0</v>
      </c>
      <c r="K498" s="121">
        <v>0</v>
      </c>
      <c r="L498" s="121">
        <v>0</v>
      </c>
      <c r="M498" s="121">
        <v>0</v>
      </c>
      <c r="N498" s="121">
        <v>0</v>
      </c>
      <c r="O498" s="121">
        <v>0</v>
      </c>
      <c r="P498" s="121">
        <v>10386.60262</v>
      </c>
      <c r="Q498" s="121">
        <v>0</v>
      </c>
      <c r="R498" s="170">
        <v>10386.60262</v>
      </c>
      <c r="S498" s="7"/>
      <c r="T498" s="7"/>
      <c r="U498" s="7"/>
      <c r="V498" s="7"/>
      <c r="W498" s="7"/>
      <c r="X498" s="7"/>
      <c r="Y498" s="7"/>
      <c r="Z498" s="7"/>
      <c r="AA498" s="7"/>
      <c r="AB498" s="7"/>
    </row>
    <row r="499" spans="1:28" ht="13.5">
      <c r="A499" s="167"/>
      <c r="B499" s="167"/>
      <c r="C499" s="167"/>
      <c r="D499" s="167"/>
      <c r="E499" s="168">
        <v>256</v>
      </c>
      <c r="F499" s="169">
        <v>0</v>
      </c>
      <c r="G499" s="121">
        <v>0</v>
      </c>
      <c r="H499" s="121">
        <v>0</v>
      </c>
      <c r="I499" s="121">
        <v>0</v>
      </c>
      <c r="J499" s="121">
        <v>0</v>
      </c>
      <c r="K499" s="121">
        <v>0</v>
      </c>
      <c r="L499" s="121">
        <v>0</v>
      </c>
      <c r="M499" s="121">
        <v>0</v>
      </c>
      <c r="N499" s="121">
        <v>0</v>
      </c>
      <c r="O499" s="121">
        <v>0</v>
      </c>
      <c r="P499" s="121">
        <v>2265.0569999999998</v>
      </c>
      <c r="Q499" s="121">
        <v>0</v>
      </c>
      <c r="R499" s="170">
        <v>2265.0569999999998</v>
      </c>
      <c r="S499" s="7"/>
      <c r="T499" s="7"/>
      <c r="U499" s="7"/>
      <c r="V499" s="7"/>
      <c r="W499" s="7"/>
      <c r="X499" s="7"/>
      <c r="Y499" s="7"/>
      <c r="Z499" s="7"/>
      <c r="AA499" s="7"/>
      <c r="AB499" s="7"/>
    </row>
    <row r="500" spans="1:28" ht="13.5">
      <c r="A500" s="167"/>
      <c r="B500" s="167"/>
      <c r="C500" s="167"/>
      <c r="D500" s="167"/>
      <c r="E500" s="168">
        <v>244</v>
      </c>
      <c r="F500" s="169">
        <v>0</v>
      </c>
      <c r="G500" s="121">
        <v>0</v>
      </c>
      <c r="H500" s="121">
        <v>0</v>
      </c>
      <c r="I500" s="121">
        <v>0</v>
      </c>
      <c r="J500" s="121">
        <v>0</v>
      </c>
      <c r="K500" s="121">
        <v>0</v>
      </c>
      <c r="L500" s="121">
        <v>0</v>
      </c>
      <c r="M500" s="121">
        <v>0</v>
      </c>
      <c r="N500" s="121">
        <v>0</v>
      </c>
      <c r="O500" s="121">
        <v>0</v>
      </c>
      <c r="P500" s="121">
        <v>3524.03919</v>
      </c>
      <c r="Q500" s="121">
        <v>0</v>
      </c>
      <c r="R500" s="170">
        <v>3524.03919</v>
      </c>
      <c r="S500" s="7"/>
      <c r="T500" s="7"/>
      <c r="U500" s="7"/>
      <c r="V500" s="7"/>
      <c r="W500" s="7"/>
      <c r="X500" s="7"/>
      <c r="Y500" s="7"/>
      <c r="Z500" s="7"/>
      <c r="AA500" s="7"/>
      <c r="AB500" s="7"/>
    </row>
    <row r="501" spans="1:28" ht="13.5">
      <c r="A501" s="167"/>
      <c r="B501" s="167"/>
      <c r="C501" s="167"/>
      <c r="D501" s="163" t="s">
        <v>213</v>
      </c>
      <c r="E501" s="163">
        <v>65</v>
      </c>
      <c r="F501" s="164">
        <v>0</v>
      </c>
      <c r="G501" s="165">
        <v>0</v>
      </c>
      <c r="H501" s="165">
        <v>0</v>
      </c>
      <c r="I501" s="165">
        <v>0</v>
      </c>
      <c r="J501" s="165">
        <v>0</v>
      </c>
      <c r="K501" s="165">
        <v>0</v>
      </c>
      <c r="L501" s="165">
        <v>0</v>
      </c>
      <c r="M501" s="165">
        <v>0</v>
      </c>
      <c r="N501" s="165">
        <v>0</v>
      </c>
      <c r="O501" s="165">
        <v>0</v>
      </c>
      <c r="P501" s="165">
        <v>4080.4753900000001</v>
      </c>
      <c r="Q501" s="165">
        <v>0</v>
      </c>
      <c r="R501" s="166">
        <v>4080.4753900000001</v>
      </c>
      <c r="S501" s="7"/>
      <c r="T501" s="7"/>
      <c r="U501" s="7"/>
      <c r="V501" s="7"/>
      <c r="W501" s="7"/>
      <c r="X501" s="7"/>
      <c r="Y501" s="7"/>
      <c r="Z501" s="7"/>
      <c r="AA501" s="7"/>
      <c r="AB501" s="7"/>
    </row>
    <row r="502" spans="1:28" ht="13.5">
      <c r="A502" s="167"/>
      <c r="B502" s="167"/>
      <c r="C502" s="167"/>
      <c r="D502" s="167"/>
      <c r="E502" s="168">
        <v>115</v>
      </c>
      <c r="F502" s="169">
        <v>0</v>
      </c>
      <c r="G502" s="121">
        <v>0</v>
      </c>
      <c r="H502" s="121">
        <v>0</v>
      </c>
      <c r="I502" s="121">
        <v>0</v>
      </c>
      <c r="J502" s="121">
        <v>0</v>
      </c>
      <c r="K502" s="121">
        <v>0</v>
      </c>
      <c r="L502" s="121">
        <v>0</v>
      </c>
      <c r="M502" s="121">
        <v>0</v>
      </c>
      <c r="N502" s="121">
        <v>0</v>
      </c>
      <c r="O502" s="121">
        <v>0</v>
      </c>
      <c r="P502" s="121">
        <v>4058.31306</v>
      </c>
      <c r="Q502" s="121">
        <v>0</v>
      </c>
      <c r="R502" s="170">
        <v>4058.31306</v>
      </c>
      <c r="S502" s="7"/>
      <c r="T502" s="7"/>
      <c r="U502" s="7"/>
      <c r="V502" s="7"/>
      <c r="W502" s="7"/>
      <c r="X502" s="7"/>
      <c r="Y502" s="7"/>
      <c r="Z502" s="7"/>
      <c r="AA502" s="7"/>
      <c r="AB502" s="7"/>
    </row>
    <row r="503" spans="1:28" ht="13.5">
      <c r="A503" s="167"/>
      <c r="B503" s="163" t="s">
        <v>18</v>
      </c>
      <c r="C503" s="163" t="s">
        <v>166</v>
      </c>
      <c r="D503" s="163" t="s">
        <v>166</v>
      </c>
      <c r="E503" s="163">
        <v>40</v>
      </c>
      <c r="F503" s="164">
        <v>0</v>
      </c>
      <c r="G503" s="165">
        <v>0</v>
      </c>
      <c r="H503" s="165">
        <v>0</v>
      </c>
      <c r="I503" s="165">
        <v>12.81941</v>
      </c>
      <c r="J503" s="165">
        <v>0</v>
      </c>
      <c r="K503" s="165">
        <v>12.81941</v>
      </c>
      <c r="L503" s="165">
        <v>0</v>
      </c>
      <c r="M503" s="165">
        <v>0</v>
      </c>
      <c r="N503" s="165">
        <v>0</v>
      </c>
      <c r="O503" s="165">
        <v>12.81941</v>
      </c>
      <c r="P503" s="165">
        <v>5889.0234900000005</v>
      </c>
      <c r="Q503" s="165">
        <v>0</v>
      </c>
      <c r="R503" s="166">
        <v>5889.0234900000005</v>
      </c>
      <c r="S503" s="7"/>
      <c r="T503" s="7"/>
      <c r="U503" s="7"/>
      <c r="V503" s="7"/>
      <c r="W503" s="7"/>
      <c r="X503" s="7"/>
      <c r="Y503" s="7"/>
      <c r="Z503" s="7"/>
      <c r="AA503" s="7"/>
      <c r="AB503" s="7"/>
    </row>
    <row r="504" spans="1:28" ht="13.5">
      <c r="A504" s="167"/>
      <c r="B504" s="167"/>
      <c r="C504" s="167"/>
      <c r="D504" s="167"/>
      <c r="E504" s="168">
        <v>152</v>
      </c>
      <c r="F504" s="169">
        <v>0</v>
      </c>
      <c r="G504" s="121">
        <v>0</v>
      </c>
      <c r="H504" s="121">
        <v>0</v>
      </c>
      <c r="I504" s="121">
        <v>0</v>
      </c>
      <c r="J504" s="121">
        <v>0</v>
      </c>
      <c r="K504" s="121">
        <v>0</v>
      </c>
      <c r="L504" s="121">
        <v>0</v>
      </c>
      <c r="M504" s="121">
        <v>0</v>
      </c>
      <c r="N504" s="121">
        <v>0</v>
      </c>
      <c r="O504" s="121">
        <v>0</v>
      </c>
      <c r="P504" s="121">
        <v>6233.20093</v>
      </c>
      <c r="Q504" s="121">
        <v>0</v>
      </c>
      <c r="R504" s="170">
        <v>6233.20093</v>
      </c>
      <c r="S504" s="7"/>
      <c r="T504" s="7"/>
      <c r="U504" s="7"/>
      <c r="V504" s="7"/>
      <c r="W504" s="7"/>
      <c r="X504" s="7"/>
      <c r="Y504" s="7"/>
      <c r="Z504" s="7"/>
      <c r="AA504" s="7"/>
      <c r="AB504" s="7"/>
    </row>
    <row r="505" spans="1:28" ht="13.5">
      <c r="A505" s="167"/>
      <c r="B505" s="167"/>
      <c r="C505" s="167"/>
      <c r="D505" s="167"/>
      <c r="E505" s="168">
        <v>196</v>
      </c>
      <c r="F505" s="169">
        <v>0</v>
      </c>
      <c r="G505" s="121">
        <v>0</v>
      </c>
      <c r="H505" s="121">
        <v>0</v>
      </c>
      <c r="I505" s="121">
        <v>0</v>
      </c>
      <c r="J505" s="121">
        <v>0</v>
      </c>
      <c r="K505" s="121">
        <v>0</v>
      </c>
      <c r="L505" s="121">
        <v>0</v>
      </c>
      <c r="M505" s="121">
        <v>0</v>
      </c>
      <c r="N505" s="121">
        <v>0</v>
      </c>
      <c r="O505" s="121">
        <v>0</v>
      </c>
      <c r="P505" s="121">
        <v>3213.3729199999998</v>
      </c>
      <c r="Q505" s="121">
        <v>0</v>
      </c>
      <c r="R505" s="170">
        <v>3213.3729199999998</v>
      </c>
      <c r="S505" s="7"/>
      <c r="T505" s="7"/>
      <c r="U505" s="7"/>
      <c r="V505" s="7"/>
      <c r="W505" s="7"/>
      <c r="X505" s="7"/>
      <c r="Y505" s="7"/>
      <c r="Z505" s="7"/>
      <c r="AA505" s="7"/>
      <c r="AB505" s="7"/>
    </row>
    <row r="506" spans="1:28" ht="13.5">
      <c r="A506" s="167"/>
      <c r="B506" s="167"/>
      <c r="C506" s="167"/>
      <c r="D506" s="167"/>
      <c r="E506" s="168">
        <v>252</v>
      </c>
      <c r="F506" s="169">
        <v>0</v>
      </c>
      <c r="G506" s="121">
        <v>0</v>
      </c>
      <c r="H506" s="121">
        <v>0</v>
      </c>
      <c r="I506" s="121">
        <v>0</v>
      </c>
      <c r="J506" s="121">
        <v>0</v>
      </c>
      <c r="K506" s="121">
        <v>0</v>
      </c>
      <c r="L506" s="121">
        <v>0</v>
      </c>
      <c r="M506" s="121">
        <v>0</v>
      </c>
      <c r="N506" s="121">
        <v>0</v>
      </c>
      <c r="O506" s="121">
        <v>0</v>
      </c>
      <c r="P506" s="121">
        <v>2247.5426699999998</v>
      </c>
      <c r="Q506" s="121">
        <v>0</v>
      </c>
      <c r="R506" s="170">
        <v>2247.5426699999998</v>
      </c>
      <c r="S506" s="7"/>
      <c r="T506" s="7"/>
      <c r="U506" s="7"/>
      <c r="V506" s="7"/>
      <c r="W506" s="7"/>
      <c r="X506" s="7"/>
      <c r="Y506" s="7"/>
      <c r="Z506" s="7"/>
      <c r="AA506" s="7"/>
      <c r="AB506" s="7"/>
    </row>
    <row r="507" spans="1:28" ht="13.5">
      <c r="A507" s="167"/>
      <c r="B507" s="163" t="s">
        <v>19</v>
      </c>
      <c r="C507" s="163" t="s">
        <v>167</v>
      </c>
      <c r="D507" s="163" t="s">
        <v>167</v>
      </c>
      <c r="E507" s="163">
        <v>49</v>
      </c>
      <c r="F507" s="164">
        <v>0</v>
      </c>
      <c r="G507" s="165">
        <v>0</v>
      </c>
      <c r="H507" s="165">
        <v>0</v>
      </c>
      <c r="I507" s="165">
        <v>498.22293999999999</v>
      </c>
      <c r="J507" s="165">
        <v>0</v>
      </c>
      <c r="K507" s="165">
        <v>498.22293999999999</v>
      </c>
      <c r="L507" s="165">
        <v>0</v>
      </c>
      <c r="M507" s="165">
        <v>0</v>
      </c>
      <c r="N507" s="165">
        <v>0</v>
      </c>
      <c r="O507" s="165">
        <v>498.22293999999999</v>
      </c>
      <c r="P507" s="165">
        <v>2977.93842</v>
      </c>
      <c r="Q507" s="165">
        <v>0</v>
      </c>
      <c r="R507" s="166">
        <v>2977.93842</v>
      </c>
      <c r="S507" s="7"/>
      <c r="T507" s="7"/>
      <c r="U507" s="7"/>
      <c r="V507" s="7"/>
      <c r="W507" s="7"/>
      <c r="X507" s="7"/>
      <c r="Y507" s="7"/>
      <c r="Z507" s="7"/>
      <c r="AA507" s="7"/>
      <c r="AB507" s="7"/>
    </row>
    <row r="508" spans="1:28" ht="13.5">
      <c r="A508" s="167"/>
      <c r="B508" s="167"/>
      <c r="C508" s="163" t="s">
        <v>168</v>
      </c>
      <c r="D508" s="163" t="s">
        <v>19</v>
      </c>
      <c r="E508" s="163">
        <v>188</v>
      </c>
      <c r="F508" s="164">
        <v>0</v>
      </c>
      <c r="G508" s="165">
        <v>0</v>
      </c>
      <c r="H508" s="165">
        <v>0</v>
      </c>
      <c r="I508" s="165">
        <v>0</v>
      </c>
      <c r="J508" s="165">
        <v>0</v>
      </c>
      <c r="K508" s="165">
        <v>0</v>
      </c>
      <c r="L508" s="165">
        <v>0</v>
      </c>
      <c r="M508" s="165">
        <v>0</v>
      </c>
      <c r="N508" s="165">
        <v>0</v>
      </c>
      <c r="O508" s="165">
        <v>0</v>
      </c>
      <c r="P508" s="165">
        <v>3675.9614700000002</v>
      </c>
      <c r="Q508" s="165">
        <v>0</v>
      </c>
      <c r="R508" s="166">
        <v>3675.9614700000002</v>
      </c>
      <c r="S508" s="7"/>
      <c r="T508" s="7"/>
      <c r="U508" s="7"/>
      <c r="V508" s="7"/>
      <c r="W508" s="7"/>
      <c r="X508" s="7"/>
      <c r="Y508" s="7"/>
      <c r="Z508" s="7"/>
      <c r="AA508" s="7"/>
      <c r="AB508" s="7"/>
    </row>
    <row r="509" spans="1:28" ht="13.5">
      <c r="A509" s="167"/>
      <c r="B509" s="163" t="s">
        <v>20</v>
      </c>
      <c r="C509" s="163" t="s">
        <v>20</v>
      </c>
      <c r="D509" s="163" t="s">
        <v>271</v>
      </c>
      <c r="E509" s="163">
        <v>50</v>
      </c>
      <c r="F509" s="164">
        <v>0</v>
      </c>
      <c r="G509" s="165">
        <v>0</v>
      </c>
      <c r="H509" s="165">
        <v>0</v>
      </c>
      <c r="I509" s="165">
        <v>8.3514400000000002</v>
      </c>
      <c r="J509" s="165">
        <v>0</v>
      </c>
      <c r="K509" s="165">
        <v>8.3514400000000002</v>
      </c>
      <c r="L509" s="165">
        <v>0</v>
      </c>
      <c r="M509" s="165">
        <v>0</v>
      </c>
      <c r="N509" s="165">
        <v>0</v>
      </c>
      <c r="O509" s="165">
        <v>8.3514400000000002</v>
      </c>
      <c r="P509" s="165">
        <v>4060.1971600000002</v>
      </c>
      <c r="Q509" s="165">
        <v>0</v>
      </c>
      <c r="R509" s="166">
        <v>4060.1971600000002</v>
      </c>
      <c r="S509" s="7"/>
      <c r="T509" s="7"/>
      <c r="U509" s="7"/>
      <c r="V509" s="7"/>
      <c r="W509" s="7"/>
      <c r="X509" s="7"/>
      <c r="Y509" s="7"/>
      <c r="Z509" s="7"/>
      <c r="AA509" s="7"/>
      <c r="AB509" s="7"/>
    </row>
    <row r="510" spans="1:28" ht="13.5">
      <c r="A510" s="167"/>
      <c r="B510" s="167"/>
      <c r="C510" s="167"/>
      <c r="D510" s="167"/>
      <c r="E510" s="168">
        <v>153</v>
      </c>
      <c r="F510" s="169">
        <v>0</v>
      </c>
      <c r="G510" s="121">
        <v>0</v>
      </c>
      <c r="H510" s="121">
        <v>0</v>
      </c>
      <c r="I510" s="121">
        <v>0</v>
      </c>
      <c r="J510" s="121">
        <v>0</v>
      </c>
      <c r="K510" s="121">
        <v>0</v>
      </c>
      <c r="L510" s="121">
        <v>0</v>
      </c>
      <c r="M510" s="121">
        <v>0</v>
      </c>
      <c r="N510" s="121">
        <v>0</v>
      </c>
      <c r="O510" s="121">
        <v>0</v>
      </c>
      <c r="P510" s="121">
        <v>3454.1385099999998</v>
      </c>
      <c r="Q510" s="121">
        <v>0</v>
      </c>
      <c r="R510" s="170">
        <v>3454.1385099999998</v>
      </c>
      <c r="S510" s="7"/>
      <c r="T510" s="7"/>
      <c r="U510" s="7"/>
      <c r="V510" s="7"/>
      <c r="W510" s="7"/>
      <c r="X510" s="7"/>
      <c r="Y510" s="7"/>
      <c r="Z510" s="7"/>
      <c r="AA510" s="7"/>
      <c r="AB510" s="7"/>
    </row>
    <row r="511" spans="1:28" ht="13.5">
      <c r="A511" s="167"/>
      <c r="B511" s="163" t="s">
        <v>21</v>
      </c>
      <c r="C511" s="163" t="s">
        <v>170</v>
      </c>
      <c r="D511" s="163" t="s">
        <v>171</v>
      </c>
      <c r="E511" s="163">
        <v>113</v>
      </c>
      <c r="F511" s="164">
        <v>0</v>
      </c>
      <c r="G511" s="165">
        <v>0</v>
      </c>
      <c r="H511" s="165">
        <v>0</v>
      </c>
      <c r="I511" s="165">
        <v>0</v>
      </c>
      <c r="J511" s="165">
        <v>0</v>
      </c>
      <c r="K511" s="165">
        <v>0</v>
      </c>
      <c r="L511" s="165">
        <v>0</v>
      </c>
      <c r="M511" s="165">
        <v>0</v>
      </c>
      <c r="N511" s="165">
        <v>0</v>
      </c>
      <c r="O511" s="165">
        <v>0</v>
      </c>
      <c r="P511" s="165">
        <v>3562.9520499999999</v>
      </c>
      <c r="Q511" s="165">
        <v>0</v>
      </c>
      <c r="R511" s="166">
        <v>3562.9520499999999</v>
      </c>
      <c r="S511" s="7"/>
      <c r="T511" s="7"/>
      <c r="U511" s="7"/>
      <c r="V511" s="7"/>
      <c r="W511" s="7"/>
      <c r="X511" s="7"/>
      <c r="Y511" s="7"/>
      <c r="Z511" s="7"/>
      <c r="AA511" s="7"/>
      <c r="AB511" s="7"/>
    </row>
    <row r="512" spans="1:28" ht="13.5">
      <c r="A512" s="167"/>
      <c r="B512" s="167"/>
      <c r="C512" s="167"/>
      <c r="D512" s="167"/>
      <c r="E512" s="168">
        <v>155</v>
      </c>
      <c r="F512" s="169">
        <v>0</v>
      </c>
      <c r="G512" s="121">
        <v>0</v>
      </c>
      <c r="H512" s="121">
        <v>0</v>
      </c>
      <c r="I512" s="121">
        <v>0</v>
      </c>
      <c r="J512" s="121">
        <v>0</v>
      </c>
      <c r="K512" s="121">
        <v>0</v>
      </c>
      <c r="L512" s="121">
        <v>0</v>
      </c>
      <c r="M512" s="121">
        <v>0</v>
      </c>
      <c r="N512" s="121">
        <v>0</v>
      </c>
      <c r="O512" s="121">
        <v>0</v>
      </c>
      <c r="P512" s="121">
        <v>3445.4491499999999</v>
      </c>
      <c r="Q512" s="121">
        <v>0</v>
      </c>
      <c r="R512" s="170">
        <v>3445.4491499999999</v>
      </c>
      <c r="S512" s="7"/>
      <c r="T512" s="7"/>
      <c r="U512" s="7"/>
      <c r="V512" s="7"/>
      <c r="W512" s="7"/>
      <c r="X512" s="7"/>
      <c r="Y512" s="7"/>
      <c r="Z512" s="7"/>
      <c r="AA512" s="7"/>
      <c r="AB512" s="7"/>
    </row>
    <row r="513" spans="1:28" ht="13.5">
      <c r="A513" s="167"/>
      <c r="B513" s="167"/>
      <c r="C513" s="163" t="s">
        <v>172</v>
      </c>
      <c r="D513" s="163" t="s">
        <v>172</v>
      </c>
      <c r="E513" s="163">
        <v>17</v>
      </c>
      <c r="F513" s="164">
        <v>0</v>
      </c>
      <c r="G513" s="165">
        <v>0</v>
      </c>
      <c r="H513" s="165">
        <v>0</v>
      </c>
      <c r="I513" s="165">
        <v>0</v>
      </c>
      <c r="J513" s="165">
        <v>0</v>
      </c>
      <c r="K513" s="165">
        <v>0</v>
      </c>
      <c r="L513" s="165">
        <v>0</v>
      </c>
      <c r="M513" s="165">
        <v>0</v>
      </c>
      <c r="N513" s="165">
        <v>0</v>
      </c>
      <c r="O513" s="165">
        <v>0</v>
      </c>
      <c r="P513" s="165">
        <v>5310.4186200000004</v>
      </c>
      <c r="Q513" s="165">
        <v>0</v>
      </c>
      <c r="R513" s="166">
        <v>5310.4186200000004</v>
      </c>
      <c r="S513" s="7"/>
      <c r="T513" s="7"/>
      <c r="U513" s="7"/>
      <c r="V513" s="7"/>
      <c r="W513" s="7"/>
      <c r="X513" s="7"/>
      <c r="Y513" s="7"/>
      <c r="Z513" s="7"/>
      <c r="AA513" s="7"/>
      <c r="AB513" s="7"/>
    </row>
    <row r="514" spans="1:28" ht="13.5">
      <c r="A514" s="167"/>
      <c r="B514" s="167"/>
      <c r="C514" s="167"/>
      <c r="D514" s="167"/>
      <c r="E514" s="168">
        <v>100</v>
      </c>
      <c r="F514" s="169">
        <v>0</v>
      </c>
      <c r="G514" s="121">
        <v>0</v>
      </c>
      <c r="H514" s="121">
        <v>0</v>
      </c>
      <c r="I514" s="121">
        <v>0</v>
      </c>
      <c r="J514" s="121">
        <v>0</v>
      </c>
      <c r="K514" s="121">
        <v>0</v>
      </c>
      <c r="L514" s="121">
        <v>0</v>
      </c>
      <c r="M514" s="121">
        <v>0</v>
      </c>
      <c r="N514" s="121">
        <v>0</v>
      </c>
      <c r="O514" s="121">
        <v>0</v>
      </c>
      <c r="P514" s="121">
        <v>3603.8321700000001</v>
      </c>
      <c r="Q514" s="121">
        <v>0</v>
      </c>
      <c r="R514" s="170">
        <v>3603.8321700000001</v>
      </c>
      <c r="S514" s="7"/>
      <c r="T514" s="7"/>
      <c r="U514" s="7"/>
      <c r="V514" s="7"/>
      <c r="W514" s="7"/>
      <c r="X514" s="7"/>
      <c r="Y514" s="7"/>
      <c r="Z514" s="7"/>
      <c r="AA514" s="7"/>
      <c r="AB514" s="7"/>
    </row>
    <row r="515" spans="1:28" ht="13.5">
      <c r="A515" s="167"/>
      <c r="B515" s="167"/>
      <c r="C515" s="163" t="s">
        <v>21</v>
      </c>
      <c r="D515" s="163" t="s">
        <v>214</v>
      </c>
      <c r="E515" s="163">
        <v>98</v>
      </c>
      <c r="F515" s="164">
        <v>0</v>
      </c>
      <c r="G515" s="165">
        <v>0</v>
      </c>
      <c r="H515" s="165">
        <v>0</v>
      </c>
      <c r="I515" s="165">
        <v>0</v>
      </c>
      <c r="J515" s="165">
        <v>0</v>
      </c>
      <c r="K515" s="165">
        <v>0</v>
      </c>
      <c r="L515" s="165">
        <v>0</v>
      </c>
      <c r="M515" s="165">
        <v>0</v>
      </c>
      <c r="N515" s="165">
        <v>0</v>
      </c>
      <c r="O515" s="165">
        <v>0</v>
      </c>
      <c r="P515" s="165">
        <v>9544.8927299999996</v>
      </c>
      <c r="Q515" s="165">
        <v>0</v>
      </c>
      <c r="R515" s="166">
        <v>9544.8927299999996</v>
      </c>
      <c r="S515" s="7"/>
      <c r="T515" s="7"/>
      <c r="U515" s="7"/>
      <c r="V515" s="7"/>
      <c r="W515" s="7"/>
      <c r="X515" s="7"/>
      <c r="Y515" s="7"/>
      <c r="Z515" s="7"/>
      <c r="AA515" s="7"/>
      <c r="AB515" s="7"/>
    </row>
    <row r="516" spans="1:28" ht="13.5">
      <c r="A516" s="167"/>
      <c r="B516" s="167"/>
      <c r="C516" s="167"/>
      <c r="D516" s="163" t="s">
        <v>215</v>
      </c>
      <c r="E516" s="163">
        <v>69</v>
      </c>
      <c r="F516" s="164">
        <v>0</v>
      </c>
      <c r="G516" s="165">
        <v>0</v>
      </c>
      <c r="H516" s="165">
        <v>0</v>
      </c>
      <c r="I516" s="165">
        <v>0</v>
      </c>
      <c r="J516" s="165">
        <v>0</v>
      </c>
      <c r="K516" s="165">
        <v>0</v>
      </c>
      <c r="L516" s="165">
        <v>0</v>
      </c>
      <c r="M516" s="165">
        <v>0</v>
      </c>
      <c r="N516" s="165">
        <v>0</v>
      </c>
      <c r="O516" s="165">
        <v>0</v>
      </c>
      <c r="P516" s="165">
        <v>5058.2896100000007</v>
      </c>
      <c r="Q516" s="165">
        <v>0</v>
      </c>
      <c r="R516" s="166">
        <v>5058.2896100000007</v>
      </c>
      <c r="S516" s="7"/>
      <c r="T516" s="7"/>
      <c r="U516" s="7"/>
      <c r="V516" s="7"/>
      <c r="W516" s="7"/>
      <c r="X516" s="7"/>
      <c r="Y516" s="7"/>
      <c r="Z516" s="7"/>
      <c r="AA516" s="7"/>
      <c r="AB516" s="7"/>
    </row>
    <row r="517" spans="1:28" ht="13.5">
      <c r="A517" s="167"/>
      <c r="B517" s="167"/>
      <c r="C517" s="167"/>
      <c r="D517" s="163" t="s">
        <v>21</v>
      </c>
      <c r="E517" s="163">
        <v>2</v>
      </c>
      <c r="F517" s="164">
        <v>0</v>
      </c>
      <c r="G517" s="165">
        <v>0</v>
      </c>
      <c r="H517" s="165">
        <v>0</v>
      </c>
      <c r="I517" s="165">
        <v>567.23761000000002</v>
      </c>
      <c r="J517" s="165">
        <v>0</v>
      </c>
      <c r="K517" s="165">
        <v>567.23761000000002</v>
      </c>
      <c r="L517" s="165">
        <v>0</v>
      </c>
      <c r="M517" s="165">
        <v>0</v>
      </c>
      <c r="N517" s="165">
        <v>0</v>
      </c>
      <c r="O517" s="165">
        <v>567.23761000000002</v>
      </c>
      <c r="P517" s="165">
        <v>23622.74754</v>
      </c>
      <c r="Q517" s="165">
        <v>0</v>
      </c>
      <c r="R517" s="166">
        <v>23622.74754</v>
      </c>
      <c r="S517" s="7"/>
      <c r="T517" s="7"/>
      <c r="U517" s="7"/>
      <c r="V517" s="7"/>
      <c r="W517" s="7"/>
      <c r="X517" s="7"/>
      <c r="Y517" s="7"/>
      <c r="Z517" s="7"/>
      <c r="AA517" s="7"/>
      <c r="AB517" s="7"/>
    </row>
    <row r="518" spans="1:28" ht="13.5">
      <c r="A518" s="167"/>
      <c r="B518" s="167"/>
      <c r="C518" s="167"/>
      <c r="D518" s="167"/>
      <c r="E518" s="168">
        <v>97</v>
      </c>
      <c r="F518" s="169">
        <v>0</v>
      </c>
      <c r="G518" s="121">
        <v>0</v>
      </c>
      <c r="H518" s="121">
        <v>0</v>
      </c>
      <c r="I518" s="121">
        <v>0</v>
      </c>
      <c r="J518" s="121">
        <v>0</v>
      </c>
      <c r="K518" s="121">
        <v>0</v>
      </c>
      <c r="L518" s="121">
        <v>0</v>
      </c>
      <c r="M518" s="121">
        <v>0</v>
      </c>
      <c r="N518" s="121">
        <v>0</v>
      </c>
      <c r="O518" s="121">
        <v>0</v>
      </c>
      <c r="P518" s="121">
        <v>3370.33754</v>
      </c>
      <c r="Q518" s="121">
        <v>0</v>
      </c>
      <c r="R518" s="170">
        <v>3370.33754</v>
      </c>
      <c r="S518" s="7"/>
      <c r="T518" s="7"/>
      <c r="U518" s="7"/>
      <c r="V518" s="7"/>
      <c r="W518" s="7"/>
      <c r="X518" s="7"/>
      <c r="Y518" s="7"/>
      <c r="Z518" s="7"/>
      <c r="AA518" s="7"/>
      <c r="AB518" s="7"/>
    </row>
    <row r="519" spans="1:28" ht="13.5">
      <c r="A519" s="167"/>
      <c r="B519" s="167"/>
      <c r="C519" s="167"/>
      <c r="D519" s="167"/>
      <c r="E519" s="168">
        <v>109</v>
      </c>
      <c r="F519" s="169">
        <v>0</v>
      </c>
      <c r="G519" s="121">
        <v>0</v>
      </c>
      <c r="H519" s="121">
        <v>0</v>
      </c>
      <c r="I519" s="121">
        <v>0</v>
      </c>
      <c r="J519" s="121">
        <v>0</v>
      </c>
      <c r="K519" s="121">
        <v>0</v>
      </c>
      <c r="L519" s="121">
        <v>0</v>
      </c>
      <c r="M519" s="121">
        <v>0</v>
      </c>
      <c r="N519" s="121">
        <v>0</v>
      </c>
      <c r="O519" s="121">
        <v>0</v>
      </c>
      <c r="P519" s="121">
        <v>3322.4402200000004</v>
      </c>
      <c r="Q519" s="121">
        <v>0</v>
      </c>
      <c r="R519" s="170">
        <v>3322.4402200000004</v>
      </c>
      <c r="S519" s="7"/>
      <c r="T519" s="7"/>
      <c r="U519" s="7"/>
      <c r="V519" s="7"/>
      <c r="W519" s="7"/>
      <c r="X519" s="7"/>
      <c r="Y519" s="7"/>
      <c r="Z519" s="7"/>
      <c r="AA519" s="7"/>
      <c r="AB519" s="7"/>
    </row>
    <row r="520" spans="1:28" ht="13.5">
      <c r="A520" s="167"/>
      <c r="B520" s="167"/>
      <c r="C520" s="167"/>
      <c r="D520" s="163" t="s">
        <v>173</v>
      </c>
      <c r="E520" s="163">
        <v>179</v>
      </c>
      <c r="F520" s="164">
        <v>0</v>
      </c>
      <c r="G520" s="165">
        <v>0</v>
      </c>
      <c r="H520" s="165">
        <v>0</v>
      </c>
      <c r="I520" s="165">
        <v>0</v>
      </c>
      <c r="J520" s="165">
        <v>0</v>
      </c>
      <c r="K520" s="165">
        <v>0</v>
      </c>
      <c r="L520" s="165">
        <v>0</v>
      </c>
      <c r="M520" s="165">
        <v>0</v>
      </c>
      <c r="N520" s="165">
        <v>0</v>
      </c>
      <c r="O520" s="165">
        <v>0</v>
      </c>
      <c r="P520" s="165">
        <v>4441.5758099999994</v>
      </c>
      <c r="Q520" s="165">
        <v>0</v>
      </c>
      <c r="R520" s="166">
        <v>4441.5758099999994</v>
      </c>
      <c r="S520" s="7"/>
      <c r="T520" s="7"/>
      <c r="U520" s="7"/>
      <c r="V520" s="7"/>
      <c r="W520" s="7"/>
      <c r="X520" s="7"/>
      <c r="Y520" s="7"/>
      <c r="Z520" s="7"/>
      <c r="AA520" s="7"/>
      <c r="AB520" s="7"/>
    </row>
    <row r="521" spans="1:28" ht="13.5">
      <c r="A521" s="167"/>
      <c r="B521" s="167"/>
      <c r="C521" s="163" t="s">
        <v>174</v>
      </c>
      <c r="D521" s="163" t="s">
        <v>174</v>
      </c>
      <c r="E521" s="163">
        <v>16</v>
      </c>
      <c r="F521" s="164">
        <v>0</v>
      </c>
      <c r="G521" s="165">
        <v>0</v>
      </c>
      <c r="H521" s="165">
        <v>0</v>
      </c>
      <c r="I521" s="165">
        <v>0</v>
      </c>
      <c r="J521" s="165">
        <v>0</v>
      </c>
      <c r="K521" s="165">
        <v>0</v>
      </c>
      <c r="L521" s="165">
        <v>0</v>
      </c>
      <c r="M521" s="165">
        <v>0</v>
      </c>
      <c r="N521" s="165">
        <v>0</v>
      </c>
      <c r="O521" s="165">
        <v>0</v>
      </c>
      <c r="P521" s="165">
        <v>14651.755859999999</v>
      </c>
      <c r="Q521" s="165">
        <v>0</v>
      </c>
      <c r="R521" s="166">
        <v>14651.755859999999</v>
      </c>
      <c r="S521" s="7"/>
      <c r="T521" s="7"/>
      <c r="U521" s="7"/>
      <c r="V521" s="7"/>
      <c r="W521" s="7"/>
      <c r="X521" s="7"/>
      <c r="Y521" s="7"/>
      <c r="Z521" s="7"/>
      <c r="AA521" s="7"/>
      <c r="AB521" s="7"/>
    </row>
    <row r="522" spans="1:28" ht="13.5">
      <c r="A522" s="167"/>
      <c r="B522" s="167"/>
      <c r="C522" s="167"/>
      <c r="D522" s="167"/>
      <c r="E522" s="168">
        <v>99</v>
      </c>
      <c r="F522" s="169">
        <v>0</v>
      </c>
      <c r="G522" s="121">
        <v>0</v>
      </c>
      <c r="H522" s="121">
        <v>0</v>
      </c>
      <c r="I522" s="121">
        <v>0</v>
      </c>
      <c r="J522" s="121">
        <v>0</v>
      </c>
      <c r="K522" s="121">
        <v>0</v>
      </c>
      <c r="L522" s="121">
        <v>0</v>
      </c>
      <c r="M522" s="121">
        <v>0</v>
      </c>
      <c r="N522" s="121">
        <v>0</v>
      </c>
      <c r="O522" s="121">
        <v>0</v>
      </c>
      <c r="P522" s="121">
        <v>7979.21065</v>
      </c>
      <c r="Q522" s="121">
        <v>0</v>
      </c>
      <c r="R522" s="170">
        <v>7979.21065</v>
      </c>
      <c r="S522" s="7"/>
      <c r="T522" s="7"/>
      <c r="U522" s="7"/>
      <c r="V522" s="7"/>
      <c r="W522" s="7"/>
      <c r="X522" s="7"/>
      <c r="Y522" s="7"/>
      <c r="Z522" s="7"/>
      <c r="AA522" s="7"/>
      <c r="AB522" s="7"/>
    </row>
    <row r="523" spans="1:28" ht="13.5">
      <c r="A523" s="167"/>
      <c r="B523" s="167"/>
      <c r="C523" s="167"/>
      <c r="D523" s="167"/>
      <c r="E523" s="168">
        <v>116</v>
      </c>
      <c r="F523" s="169">
        <v>0</v>
      </c>
      <c r="G523" s="121">
        <v>0</v>
      </c>
      <c r="H523" s="121">
        <v>0</v>
      </c>
      <c r="I523" s="121">
        <v>0</v>
      </c>
      <c r="J523" s="121">
        <v>0</v>
      </c>
      <c r="K523" s="121">
        <v>0</v>
      </c>
      <c r="L523" s="121">
        <v>0</v>
      </c>
      <c r="M523" s="121">
        <v>0</v>
      </c>
      <c r="N523" s="121">
        <v>0</v>
      </c>
      <c r="O523" s="121">
        <v>0</v>
      </c>
      <c r="P523" s="121">
        <v>2443.3256200000001</v>
      </c>
      <c r="Q523" s="121">
        <v>0</v>
      </c>
      <c r="R523" s="170">
        <v>2443.3256200000001</v>
      </c>
      <c r="S523" s="7"/>
      <c r="T523" s="7"/>
      <c r="U523" s="7"/>
      <c r="V523" s="7"/>
      <c r="W523" s="7"/>
      <c r="X523" s="7"/>
      <c r="Y523" s="7"/>
      <c r="Z523" s="7"/>
      <c r="AA523" s="7"/>
      <c r="AB523" s="7"/>
    </row>
    <row r="524" spans="1:28" ht="13.5">
      <c r="A524" s="167"/>
      <c r="B524" s="167"/>
      <c r="C524" s="163" t="s">
        <v>175</v>
      </c>
      <c r="D524" s="163" t="s">
        <v>217</v>
      </c>
      <c r="E524" s="163">
        <v>224</v>
      </c>
      <c r="F524" s="164">
        <v>0</v>
      </c>
      <c r="G524" s="165">
        <v>0</v>
      </c>
      <c r="H524" s="165">
        <v>0</v>
      </c>
      <c r="I524" s="165">
        <v>0</v>
      </c>
      <c r="J524" s="165">
        <v>0</v>
      </c>
      <c r="K524" s="165">
        <v>0</v>
      </c>
      <c r="L524" s="165">
        <v>0</v>
      </c>
      <c r="M524" s="165">
        <v>0</v>
      </c>
      <c r="N524" s="165">
        <v>0</v>
      </c>
      <c r="O524" s="165">
        <v>0</v>
      </c>
      <c r="P524" s="165">
        <v>1986.66445</v>
      </c>
      <c r="Q524" s="165">
        <v>0</v>
      </c>
      <c r="R524" s="166">
        <v>1986.66445</v>
      </c>
      <c r="S524" s="7"/>
      <c r="T524" s="7"/>
      <c r="U524" s="7"/>
      <c r="V524" s="7"/>
      <c r="W524" s="7"/>
      <c r="X524" s="7"/>
      <c r="Y524" s="7"/>
      <c r="Z524" s="7"/>
      <c r="AA524" s="7"/>
      <c r="AB524" s="7"/>
    </row>
    <row r="525" spans="1:28" ht="13.5">
      <c r="A525" s="167"/>
      <c r="B525" s="167"/>
      <c r="C525" s="167"/>
      <c r="D525" s="163" t="s">
        <v>176</v>
      </c>
      <c r="E525" s="163">
        <v>29</v>
      </c>
      <c r="F525" s="164">
        <v>0</v>
      </c>
      <c r="G525" s="165">
        <v>0</v>
      </c>
      <c r="H525" s="165">
        <v>0</v>
      </c>
      <c r="I525" s="165">
        <v>0</v>
      </c>
      <c r="J525" s="165">
        <v>0</v>
      </c>
      <c r="K525" s="165">
        <v>0</v>
      </c>
      <c r="L525" s="165">
        <v>0</v>
      </c>
      <c r="M525" s="165">
        <v>0</v>
      </c>
      <c r="N525" s="165">
        <v>0</v>
      </c>
      <c r="O525" s="165">
        <v>0</v>
      </c>
      <c r="P525" s="165">
        <v>4702.1713099999997</v>
      </c>
      <c r="Q525" s="165">
        <v>0</v>
      </c>
      <c r="R525" s="166">
        <v>4702.1713099999997</v>
      </c>
      <c r="S525" s="7"/>
      <c r="T525" s="7"/>
      <c r="U525" s="7"/>
      <c r="V525" s="7"/>
      <c r="W525" s="7"/>
      <c r="X525" s="7"/>
      <c r="Y525" s="7"/>
      <c r="Z525" s="7"/>
      <c r="AA525" s="7"/>
      <c r="AB525" s="7"/>
    </row>
    <row r="526" spans="1:28" ht="13.5">
      <c r="A526" s="167"/>
      <c r="B526" s="167"/>
      <c r="C526" s="167"/>
      <c r="D526" s="167"/>
      <c r="E526" s="168">
        <v>163</v>
      </c>
      <c r="F526" s="169">
        <v>0</v>
      </c>
      <c r="G526" s="121">
        <v>0</v>
      </c>
      <c r="H526" s="121">
        <v>0</v>
      </c>
      <c r="I526" s="121">
        <v>0</v>
      </c>
      <c r="J526" s="121">
        <v>0</v>
      </c>
      <c r="K526" s="121">
        <v>0</v>
      </c>
      <c r="L526" s="121">
        <v>0</v>
      </c>
      <c r="M526" s="121">
        <v>0</v>
      </c>
      <c r="N526" s="121">
        <v>0</v>
      </c>
      <c r="O526" s="121">
        <v>0</v>
      </c>
      <c r="P526" s="121">
        <v>4189.8697999999995</v>
      </c>
      <c r="Q526" s="121">
        <v>0</v>
      </c>
      <c r="R526" s="170">
        <v>4189.8697999999995</v>
      </c>
      <c r="S526" s="7"/>
      <c r="T526" s="7"/>
      <c r="U526" s="7"/>
      <c r="V526" s="7"/>
      <c r="W526" s="7"/>
      <c r="X526" s="7"/>
      <c r="Y526" s="7"/>
      <c r="Z526" s="7"/>
      <c r="AA526" s="7"/>
      <c r="AB526" s="7"/>
    </row>
    <row r="527" spans="1:28" ht="13.5">
      <c r="A527" s="167"/>
      <c r="B527" s="163" t="s">
        <v>22</v>
      </c>
      <c r="C527" s="163" t="s">
        <v>22</v>
      </c>
      <c r="D527" s="163" t="s">
        <v>22</v>
      </c>
      <c r="E527" s="163">
        <v>156</v>
      </c>
      <c r="F527" s="164">
        <v>0</v>
      </c>
      <c r="G527" s="165">
        <v>0</v>
      </c>
      <c r="H527" s="165">
        <v>0</v>
      </c>
      <c r="I527" s="165">
        <v>0</v>
      </c>
      <c r="J527" s="165">
        <v>0</v>
      </c>
      <c r="K527" s="165">
        <v>0</v>
      </c>
      <c r="L527" s="165">
        <v>0</v>
      </c>
      <c r="M527" s="165">
        <v>0</v>
      </c>
      <c r="N527" s="165">
        <v>0</v>
      </c>
      <c r="O527" s="165">
        <v>0</v>
      </c>
      <c r="P527" s="165">
        <v>3288.88204</v>
      </c>
      <c r="Q527" s="165">
        <v>0</v>
      </c>
      <c r="R527" s="166">
        <v>3288.88204</v>
      </c>
      <c r="S527" s="7"/>
      <c r="T527" s="7"/>
      <c r="U527" s="7"/>
      <c r="V527" s="7"/>
      <c r="W527" s="7"/>
      <c r="X527" s="7"/>
      <c r="Y527" s="7"/>
      <c r="Z527" s="7"/>
      <c r="AA527" s="7"/>
      <c r="AB527" s="7"/>
    </row>
    <row r="528" spans="1:28" ht="13.5">
      <c r="A528" s="167"/>
      <c r="B528" s="167"/>
      <c r="C528" s="163" t="s">
        <v>177</v>
      </c>
      <c r="D528" s="163" t="s">
        <v>178</v>
      </c>
      <c r="E528" s="163">
        <v>24</v>
      </c>
      <c r="F528" s="164">
        <v>0</v>
      </c>
      <c r="G528" s="165">
        <v>0</v>
      </c>
      <c r="H528" s="165">
        <v>0</v>
      </c>
      <c r="I528" s="165">
        <v>179.43048000000002</v>
      </c>
      <c r="J528" s="165">
        <v>0</v>
      </c>
      <c r="K528" s="165">
        <v>179.43048000000002</v>
      </c>
      <c r="L528" s="165">
        <v>0</v>
      </c>
      <c r="M528" s="165">
        <v>0</v>
      </c>
      <c r="N528" s="165">
        <v>0</v>
      </c>
      <c r="O528" s="165">
        <v>179.43048000000002</v>
      </c>
      <c r="P528" s="165">
        <v>3054.4436800000003</v>
      </c>
      <c r="Q528" s="165">
        <v>0</v>
      </c>
      <c r="R528" s="166">
        <v>3054.4436800000003</v>
      </c>
      <c r="S528" s="7"/>
      <c r="T528" s="7"/>
      <c r="U528" s="7"/>
      <c r="V528" s="7"/>
      <c r="W528" s="7"/>
      <c r="X528" s="7"/>
      <c r="Y528" s="7"/>
      <c r="Z528" s="7"/>
      <c r="AA528" s="7"/>
      <c r="AB528" s="7"/>
    </row>
    <row r="529" spans="1:28" ht="13.5">
      <c r="A529" s="167"/>
      <c r="B529" s="167"/>
      <c r="C529" s="167"/>
      <c r="D529" s="167"/>
      <c r="E529" s="168">
        <v>101</v>
      </c>
      <c r="F529" s="169">
        <v>0</v>
      </c>
      <c r="G529" s="121">
        <v>0</v>
      </c>
      <c r="H529" s="121">
        <v>0</v>
      </c>
      <c r="I529" s="121">
        <v>0</v>
      </c>
      <c r="J529" s="121">
        <v>0</v>
      </c>
      <c r="K529" s="121">
        <v>0</v>
      </c>
      <c r="L529" s="121">
        <v>0</v>
      </c>
      <c r="M529" s="121">
        <v>0</v>
      </c>
      <c r="N529" s="121">
        <v>0</v>
      </c>
      <c r="O529" s="121">
        <v>0</v>
      </c>
      <c r="P529" s="121">
        <v>3840.8522699999999</v>
      </c>
      <c r="Q529" s="121">
        <v>0</v>
      </c>
      <c r="R529" s="170">
        <v>3840.8522699999999</v>
      </c>
      <c r="S529" s="7"/>
      <c r="T529" s="7"/>
      <c r="U529" s="7"/>
      <c r="V529" s="7"/>
      <c r="W529" s="7"/>
      <c r="X529" s="7"/>
      <c r="Y529" s="7"/>
      <c r="Z529" s="7"/>
      <c r="AA529" s="7"/>
      <c r="AB529" s="7"/>
    </row>
    <row r="530" spans="1:28" ht="13.5">
      <c r="A530" s="167"/>
      <c r="B530" s="163" t="s">
        <v>179</v>
      </c>
      <c r="C530" s="163" t="s">
        <v>293</v>
      </c>
      <c r="D530" s="163" t="s">
        <v>294</v>
      </c>
      <c r="E530" s="163">
        <v>159</v>
      </c>
      <c r="F530" s="164">
        <v>0</v>
      </c>
      <c r="G530" s="165">
        <v>0</v>
      </c>
      <c r="H530" s="165">
        <v>0</v>
      </c>
      <c r="I530" s="165">
        <v>0</v>
      </c>
      <c r="J530" s="165">
        <v>0</v>
      </c>
      <c r="K530" s="165">
        <v>0</v>
      </c>
      <c r="L530" s="165">
        <v>0</v>
      </c>
      <c r="M530" s="165">
        <v>0</v>
      </c>
      <c r="N530" s="165">
        <v>0</v>
      </c>
      <c r="O530" s="165">
        <v>0</v>
      </c>
      <c r="P530" s="165">
        <v>4050.2836600000001</v>
      </c>
      <c r="Q530" s="165">
        <v>0</v>
      </c>
      <c r="R530" s="166">
        <v>4050.2836600000001</v>
      </c>
      <c r="S530" s="7"/>
      <c r="T530" s="7"/>
      <c r="U530" s="7"/>
      <c r="V530" s="7"/>
      <c r="W530" s="7"/>
      <c r="X530" s="7"/>
      <c r="Y530" s="7"/>
      <c r="Z530" s="7"/>
      <c r="AA530" s="7"/>
      <c r="AB530" s="7"/>
    </row>
    <row r="531" spans="1:28" ht="13.5">
      <c r="A531" s="167"/>
      <c r="B531" s="167"/>
      <c r="C531" s="167"/>
      <c r="D531" s="167"/>
      <c r="E531" s="168">
        <v>248</v>
      </c>
      <c r="F531" s="169">
        <v>0</v>
      </c>
      <c r="G531" s="121">
        <v>0</v>
      </c>
      <c r="H531" s="121">
        <v>0</v>
      </c>
      <c r="I531" s="121">
        <v>0</v>
      </c>
      <c r="J531" s="121">
        <v>0</v>
      </c>
      <c r="K531" s="121">
        <v>0</v>
      </c>
      <c r="L531" s="121">
        <v>0</v>
      </c>
      <c r="M531" s="121">
        <v>0</v>
      </c>
      <c r="N531" s="121">
        <v>0</v>
      </c>
      <c r="O531" s="121">
        <v>0</v>
      </c>
      <c r="P531" s="121">
        <v>1965.3635099999999</v>
      </c>
      <c r="Q531" s="121">
        <v>0</v>
      </c>
      <c r="R531" s="170">
        <v>1965.3635099999999</v>
      </c>
      <c r="S531" s="7"/>
      <c r="T531" s="7"/>
      <c r="U531" s="7"/>
      <c r="V531" s="7"/>
      <c r="W531" s="7"/>
      <c r="X531" s="7"/>
      <c r="Y531" s="7"/>
      <c r="Z531" s="7"/>
      <c r="AA531" s="7"/>
      <c r="AB531" s="7"/>
    </row>
    <row r="532" spans="1:28" ht="13.5">
      <c r="A532" s="167"/>
      <c r="B532" s="167"/>
      <c r="C532" s="163" t="s">
        <v>180</v>
      </c>
      <c r="D532" s="163" t="s">
        <v>180</v>
      </c>
      <c r="E532" s="163">
        <v>28</v>
      </c>
      <c r="F532" s="164">
        <v>0</v>
      </c>
      <c r="G532" s="165">
        <v>0</v>
      </c>
      <c r="H532" s="165">
        <v>0</v>
      </c>
      <c r="I532" s="165">
        <v>176.13459</v>
      </c>
      <c r="J532" s="165">
        <v>0</v>
      </c>
      <c r="K532" s="165">
        <v>176.13459</v>
      </c>
      <c r="L532" s="165">
        <v>0</v>
      </c>
      <c r="M532" s="165">
        <v>0</v>
      </c>
      <c r="N532" s="165">
        <v>0</v>
      </c>
      <c r="O532" s="165">
        <v>176.13459</v>
      </c>
      <c r="P532" s="165">
        <v>5856.1339600000001</v>
      </c>
      <c r="Q532" s="165">
        <v>0</v>
      </c>
      <c r="R532" s="166">
        <v>5856.1339600000001</v>
      </c>
      <c r="S532" s="7"/>
      <c r="T532" s="7"/>
      <c r="U532" s="7"/>
      <c r="V532" s="7"/>
      <c r="W532" s="7"/>
      <c r="X532" s="7"/>
      <c r="Y532" s="7"/>
      <c r="Z532" s="7"/>
      <c r="AA532" s="7"/>
      <c r="AB532" s="7"/>
    </row>
    <row r="533" spans="1:28" ht="13.5">
      <c r="A533" s="167"/>
      <c r="B533" s="167"/>
      <c r="C533" s="167"/>
      <c r="D533" s="167"/>
      <c r="E533" s="168">
        <v>107</v>
      </c>
      <c r="F533" s="169">
        <v>0</v>
      </c>
      <c r="G533" s="121">
        <v>0</v>
      </c>
      <c r="H533" s="121">
        <v>0</v>
      </c>
      <c r="I533" s="121">
        <v>0</v>
      </c>
      <c r="J533" s="121">
        <v>0</v>
      </c>
      <c r="K533" s="121">
        <v>0</v>
      </c>
      <c r="L533" s="121">
        <v>0</v>
      </c>
      <c r="M533" s="121">
        <v>0</v>
      </c>
      <c r="N533" s="121">
        <v>0</v>
      </c>
      <c r="O533" s="121">
        <v>0</v>
      </c>
      <c r="P533" s="121">
        <v>2439.2387100000001</v>
      </c>
      <c r="Q533" s="121">
        <v>0</v>
      </c>
      <c r="R533" s="170">
        <v>2439.2387100000001</v>
      </c>
    </row>
    <row r="534" spans="1:28" ht="13.5">
      <c r="A534" s="167"/>
      <c r="B534" s="167"/>
      <c r="C534" s="167"/>
      <c r="D534" s="167"/>
      <c r="E534" s="168">
        <v>158</v>
      </c>
      <c r="F534" s="169">
        <v>0</v>
      </c>
      <c r="G534" s="121">
        <v>0</v>
      </c>
      <c r="H534" s="121">
        <v>0</v>
      </c>
      <c r="I534" s="121">
        <v>0</v>
      </c>
      <c r="J534" s="121">
        <v>0</v>
      </c>
      <c r="K534" s="121">
        <v>0</v>
      </c>
      <c r="L534" s="121">
        <v>0</v>
      </c>
      <c r="M534" s="121">
        <v>0</v>
      </c>
      <c r="N534" s="121">
        <v>0</v>
      </c>
      <c r="O534" s="121">
        <v>0</v>
      </c>
      <c r="P534" s="121">
        <v>4929.3205499999995</v>
      </c>
      <c r="Q534" s="121">
        <v>0</v>
      </c>
      <c r="R534" s="170">
        <v>4929.3205499999995</v>
      </c>
    </row>
    <row r="535" spans="1:28" ht="13.5">
      <c r="A535" s="167"/>
      <c r="B535" s="167"/>
      <c r="C535" s="163" t="s">
        <v>179</v>
      </c>
      <c r="D535" s="163" t="s">
        <v>181</v>
      </c>
      <c r="E535" s="163">
        <v>52</v>
      </c>
      <c r="F535" s="164">
        <v>0</v>
      </c>
      <c r="G535" s="165">
        <v>0</v>
      </c>
      <c r="H535" s="165">
        <v>0</v>
      </c>
      <c r="I535" s="165">
        <v>0</v>
      </c>
      <c r="J535" s="165">
        <v>0</v>
      </c>
      <c r="K535" s="165">
        <v>0</v>
      </c>
      <c r="L535" s="165">
        <v>0</v>
      </c>
      <c r="M535" s="165">
        <v>0</v>
      </c>
      <c r="N535" s="165">
        <v>0</v>
      </c>
      <c r="O535" s="165">
        <v>0</v>
      </c>
      <c r="P535" s="165">
        <v>17496.90509</v>
      </c>
      <c r="Q535" s="165">
        <v>0</v>
      </c>
      <c r="R535" s="166">
        <v>17496.90509</v>
      </c>
    </row>
    <row r="536" spans="1:28" ht="13.5">
      <c r="A536" s="167"/>
      <c r="B536" s="167"/>
      <c r="C536" s="167"/>
      <c r="D536" s="167"/>
      <c r="E536" s="168">
        <v>157</v>
      </c>
      <c r="F536" s="169">
        <v>0</v>
      </c>
      <c r="G536" s="121">
        <v>0</v>
      </c>
      <c r="H536" s="121">
        <v>0</v>
      </c>
      <c r="I536" s="121">
        <v>0</v>
      </c>
      <c r="J536" s="121">
        <v>0</v>
      </c>
      <c r="K536" s="121">
        <v>0</v>
      </c>
      <c r="L536" s="121">
        <v>0</v>
      </c>
      <c r="M536" s="121">
        <v>0</v>
      </c>
      <c r="N536" s="121">
        <v>0</v>
      </c>
      <c r="O536" s="121">
        <v>0</v>
      </c>
      <c r="P536" s="121">
        <v>10090.98351</v>
      </c>
      <c r="Q536" s="121">
        <v>0</v>
      </c>
      <c r="R536" s="170">
        <v>10090.98351</v>
      </c>
    </row>
    <row r="537" spans="1:28" ht="13.5">
      <c r="A537" s="167"/>
      <c r="B537" s="167"/>
      <c r="C537" s="167"/>
      <c r="D537" s="167"/>
      <c r="E537" s="168">
        <v>235</v>
      </c>
      <c r="F537" s="169">
        <v>0</v>
      </c>
      <c r="G537" s="121">
        <v>0</v>
      </c>
      <c r="H537" s="121">
        <v>0</v>
      </c>
      <c r="I537" s="121">
        <v>0</v>
      </c>
      <c r="J537" s="121">
        <v>0</v>
      </c>
      <c r="K537" s="121">
        <v>0</v>
      </c>
      <c r="L537" s="121">
        <v>0</v>
      </c>
      <c r="M537" s="121">
        <v>0</v>
      </c>
      <c r="N537" s="121">
        <v>0</v>
      </c>
      <c r="O537" s="121">
        <v>0</v>
      </c>
      <c r="P537" s="121">
        <v>4175.3068700000003</v>
      </c>
      <c r="Q537" s="121">
        <v>0</v>
      </c>
      <c r="R537" s="170">
        <v>4175.3068700000003</v>
      </c>
    </row>
    <row r="538" spans="1:28" ht="13.5">
      <c r="A538" s="167"/>
      <c r="B538" s="167"/>
      <c r="C538" s="163" t="s">
        <v>295</v>
      </c>
      <c r="D538" s="163" t="s">
        <v>295</v>
      </c>
      <c r="E538" s="163">
        <v>192</v>
      </c>
      <c r="F538" s="164">
        <v>0</v>
      </c>
      <c r="G538" s="165">
        <v>0</v>
      </c>
      <c r="H538" s="165">
        <v>0</v>
      </c>
      <c r="I538" s="165">
        <v>0</v>
      </c>
      <c r="J538" s="165">
        <v>0</v>
      </c>
      <c r="K538" s="165">
        <v>0</v>
      </c>
      <c r="L538" s="165">
        <v>0</v>
      </c>
      <c r="M538" s="165">
        <v>0</v>
      </c>
      <c r="N538" s="165">
        <v>0</v>
      </c>
      <c r="O538" s="165">
        <v>0</v>
      </c>
      <c r="P538" s="165">
        <v>3475.7151100000001</v>
      </c>
      <c r="Q538" s="165">
        <v>0</v>
      </c>
      <c r="R538" s="166">
        <v>3475.7151100000001</v>
      </c>
    </row>
    <row r="539" spans="1:28" ht="13.5">
      <c r="A539" s="167"/>
      <c r="B539" s="163" t="s">
        <v>24</v>
      </c>
      <c r="C539" s="163" t="s">
        <v>24</v>
      </c>
      <c r="D539" s="163" t="s">
        <v>24</v>
      </c>
      <c r="E539" s="163">
        <v>160</v>
      </c>
      <c r="F539" s="164">
        <v>0</v>
      </c>
      <c r="G539" s="165">
        <v>0</v>
      </c>
      <c r="H539" s="165">
        <v>0</v>
      </c>
      <c r="I539" s="165">
        <v>0</v>
      </c>
      <c r="J539" s="165">
        <v>0</v>
      </c>
      <c r="K539" s="165">
        <v>0</v>
      </c>
      <c r="L539" s="165">
        <v>0</v>
      </c>
      <c r="M539" s="165">
        <v>0</v>
      </c>
      <c r="N539" s="165">
        <v>0</v>
      </c>
      <c r="O539" s="165">
        <v>0</v>
      </c>
      <c r="P539" s="165">
        <v>6007.4506900000006</v>
      </c>
      <c r="Q539" s="165">
        <v>0</v>
      </c>
      <c r="R539" s="166">
        <v>6007.4506900000006</v>
      </c>
    </row>
    <row r="540" spans="1:28" ht="13.5">
      <c r="A540" s="167"/>
      <c r="B540" s="163" t="s">
        <v>25</v>
      </c>
      <c r="C540" s="163" t="s">
        <v>25</v>
      </c>
      <c r="D540" s="163" t="s">
        <v>25</v>
      </c>
      <c r="E540" s="163">
        <v>19</v>
      </c>
      <c r="F540" s="164">
        <v>0</v>
      </c>
      <c r="G540" s="165">
        <v>0</v>
      </c>
      <c r="H540" s="165">
        <v>0</v>
      </c>
      <c r="I540" s="165">
        <v>39.734610000000004</v>
      </c>
      <c r="J540" s="165">
        <v>0</v>
      </c>
      <c r="K540" s="165">
        <v>39.734610000000004</v>
      </c>
      <c r="L540" s="165">
        <v>0</v>
      </c>
      <c r="M540" s="165">
        <v>0</v>
      </c>
      <c r="N540" s="165">
        <v>0</v>
      </c>
      <c r="O540" s="165">
        <v>39.734610000000004</v>
      </c>
      <c r="P540" s="165">
        <v>7736.65672</v>
      </c>
      <c r="Q540" s="165">
        <v>0</v>
      </c>
      <c r="R540" s="166">
        <v>7736.65672</v>
      </c>
    </row>
    <row r="541" spans="1:28" ht="13.5">
      <c r="A541" s="167"/>
      <c r="B541" s="167"/>
      <c r="C541" s="167"/>
      <c r="D541" s="167"/>
      <c r="E541" s="168">
        <v>161</v>
      </c>
      <c r="F541" s="169">
        <v>0</v>
      </c>
      <c r="G541" s="121">
        <v>0</v>
      </c>
      <c r="H541" s="121">
        <v>0</v>
      </c>
      <c r="I541" s="121">
        <v>0</v>
      </c>
      <c r="J541" s="121">
        <v>0</v>
      </c>
      <c r="K541" s="121">
        <v>0</v>
      </c>
      <c r="L541" s="121">
        <v>0</v>
      </c>
      <c r="M541" s="121">
        <v>0</v>
      </c>
      <c r="N541" s="121">
        <v>0</v>
      </c>
      <c r="O541" s="121">
        <v>0</v>
      </c>
      <c r="P541" s="121">
        <v>5303.9652900000001</v>
      </c>
      <c r="Q541" s="121">
        <v>0</v>
      </c>
      <c r="R541" s="170">
        <v>5303.9652900000001</v>
      </c>
    </row>
    <row r="542" spans="1:28" ht="13.5">
      <c r="A542" s="167"/>
      <c r="B542" s="167"/>
      <c r="C542" s="163" t="s">
        <v>296</v>
      </c>
      <c r="D542" s="163" t="s">
        <v>297</v>
      </c>
      <c r="E542" s="163">
        <v>162</v>
      </c>
      <c r="F542" s="164">
        <v>0</v>
      </c>
      <c r="G542" s="165">
        <v>0</v>
      </c>
      <c r="H542" s="165">
        <v>0</v>
      </c>
      <c r="I542" s="165">
        <v>0</v>
      </c>
      <c r="J542" s="165">
        <v>0</v>
      </c>
      <c r="K542" s="165">
        <v>0</v>
      </c>
      <c r="L542" s="165">
        <v>0</v>
      </c>
      <c r="M542" s="165">
        <v>0</v>
      </c>
      <c r="N542" s="165">
        <v>0</v>
      </c>
      <c r="O542" s="165">
        <v>0</v>
      </c>
      <c r="P542" s="165">
        <v>2987.7645699999998</v>
      </c>
      <c r="Q542" s="165">
        <v>0</v>
      </c>
      <c r="R542" s="166">
        <v>2987.7645699999998</v>
      </c>
    </row>
    <row r="543" spans="1:28" ht="13.5">
      <c r="A543" s="167"/>
      <c r="B543" s="163" t="s">
        <v>26</v>
      </c>
      <c r="C543" s="163" t="s">
        <v>182</v>
      </c>
      <c r="D543" s="163" t="s">
        <v>183</v>
      </c>
      <c r="E543" s="163">
        <v>23</v>
      </c>
      <c r="F543" s="164">
        <v>0</v>
      </c>
      <c r="G543" s="165">
        <v>0</v>
      </c>
      <c r="H543" s="165">
        <v>0</v>
      </c>
      <c r="I543" s="165">
        <v>44.593470000000003</v>
      </c>
      <c r="J543" s="165">
        <v>0</v>
      </c>
      <c r="K543" s="165">
        <v>44.593470000000003</v>
      </c>
      <c r="L543" s="165">
        <v>0</v>
      </c>
      <c r="M543" s="165">
        <v>0</v>
      </c>
      <c r="N543" s="165">
        <v>0</v>
      </c>
      <c r="O543" s="165">
        <v>44.593470000000003</v>
      </c>
      <c r="P543" s="165">
        <v>9341.6612299999997</v>
      </c>
      <c r="Q543" s="165">
        <v>0</v>
      </c>
      <c r="R543" s="166">
        <v>9341.6612299999997</v>
      </c>
    </row>
    <row r="544" spans="1:28" ht="13.5">
      <c r="A544" s="167"/>
      <c r="B544" s="167"/>
      <c r="C544" s="167"/>
      <c r="D544" s="167"/>
      <c r="E544" s="168">
        <v>164</v>
      </c>
      <c r="F544" s="169">
        <v>0</v>
      </c>
      <c r="G544" s="121">
        <v>0</v>
      </c>
      <c r="H544" s="121">
        <v>0</v>
      </c>
      <c r="I544" s="121">
        <v>0</v>
      </c>
      <c r="J544" s="121">
        <v>0</v>
      </c>
      <c r="K544" s="121">
        <v>0</v>
      </c>
      <c r="L544" s="121">
        <v>0</v>
      </c>
      <c r="M544" s="121">
        <v>0</v>
      </c>
      <c r="N544" s="121">
        <v>0</v>
      </c>
      <c r="O544" s="121">
        <v>0</v>
      </c>
      <c r="P544" s="121">
        <v>7148.2760900000003</v>
      </c>
      <c r="Q544" s="121">
        <v>0</v>
      </c>
      <c r="R544" s="170">
        <v>7148.2760900000003</v>
      </c>
    </row>
    <row r="545" spans="1:18" ht="13.5">
      <c r="A545" s="167"/>
      <c r="B545" s="167"/>
      <c r="C545" s="167"/>
      <c r="D545" s="167"/>
      <c r="E545" s="168">
        <v>243</v>
      </c>
      <c r="F545" s="169">
        <v>0</v>
      </c>
      <c r="G545" s="121">
        <v>0</v>
      </c>
      <c r="H545" s="121">
        <v>0</v>
      </c>
      <c r="I545" s="121">
        <v>0</v>
      </c>
      <c r="J545" s="121">
        <v>0</v>
      </c>
      <c r="K545" s="121">
        <v>0</v>
      </c>
      <c r="L545" s="121">
        <v>0</v>
      </c>
      <c r="M545" s="121">
        <v>0</v>
      </c>
      <c r="N545" s="121">
        <v>0</v>
      </c>
      <c r="O545" s="121">
        <v>0</v>
      </c>
      <c r="P545" s="121">
        <v>2143.1585700000001</v>
      </c>
      <c r="Q545" s="121">
        <v>0</v>
      </c>
      <c r="R545" s="170">
        <v>2143.1585700000001</v>
      </c>
    </row>
    <row r="546" spans="1:18" ht="13.5">
      <c r="A546" s="163" t="s">
        <v>298</v>
      </c>
      <c r="B546" s="163" t="s">
        <v>8</v>
      </c>
      <c r="C546" s="163" t="s">
        <v>111</v>
      </c>
      <c r="D546" s="163" t="s">
        <v>112</v>
      </c>
      <c r="E546" s="163">
        <v>49</v>
      </c>
      <c r="F546" s="164">
        <v>0</v>
      </c>
      <c r="G546" s="165">
        <v>0</v>
      </c>
      <c r="H546" s="165">
        <v>0</v>
      </c>
      <c r="I546" s="165">
        <v>473.25693999999999</v>
      </c>
      <c r="J546" s="165">
        <v>0</v>
      </c>
      <c r="K546" s="165">
        <v>473.25693999999999</v>
      </c>
      <c r="L546" s="165">
        <v>5.0075600000000007</v>
      </c>
      <c r="M546" s="165">
        <v>233.69862000000001</v>
      </c>
      <c r="N546" s="165">
        <v>238.70617999999999</v>
      </c>
      <c r="O546" s="165">
        <v>711.96312</v>
      </c>
      <c r="P546" s="165">
        <v>5233.7924000000003</v>
      </c>
      <c r="Q546" s="165">
        <v>0</v>
      </c>
      <c r="R546" s="166">
        <v>5233.7924000000003</v>
      </c>
    </row>
    <row r="547" spans="1:18" ht="13.5">
      <c r="A547" s="167"/>
      <c r="B547" s="163" t="s">
        <v>12</v>
      </c>
      <c r="C547" s="163" t="s">
        <v>116</v>
      </c>
      <c r="D547" s="163" t="s">
        <v>117</v>
      </c>
      <c r="E547" s="163">
        <v>36</v>
      </c>
      <c r="F547" s="164">
        <v>0</v>
      </c>
      <c r="G547" s="165">
        <v>0</v>
      </c>
      <c r="H547" s="165">
        <v>0</v>
      </c>
      <c r="I547" s="165">
        <v>365.07096000000001</v>
      </c>
      <c r="J547" s="165">
        <v>0</v>
      </c>
      <c r="K547" s="165">
        <v>365.07096000000001</v>
      </c>
      <c r="L547" s="165">
        <v>209.73670999999999</v>
      </c>
      <c r="M547" s="165">
        <v>0</v>
      </c>
      <c r="N547" s="165">
        <v>209.73670999999999</v>
      </c>
      <c r="O547" s="165">
        <v>574.80767000000003</v>
      </c>
      <c r="P547" s="165">
        <v>14559.059369999999</v>
      </c>
      <c r="Q547" s="165">
        <v>0</v>
      </c>
      <c r="R547" s="166">
        <v>14559.059369999999</v>
      </c>
    </row>
    <row r="548" spans="1:18" ht="13.5">
      <c r="A548" s="167"/>
      <c r="B548" s="167"/>
      <c r="C548" s="163" t="s">
        <v>12</v>
      </c>
      <c r="D548" s="163" t="s">
        <v>12</v>
      </c>
      <c r="E548" s="163">
        <v>34</v>
      </c>
      <c r="F548" s="164">
        <v>0</v>
      </c>
      <c r="G548" s="165">
        <v>0</v>
      </c>
      <c r="H548" s="165">
        <v>0</v>
      </c>
      <c r="I548" s="165">
        <v>1953.27692</v>
      </c>
      <c r="J548" s="165">
        <v>0.13178999999999999</v>
      </c>
      <c r="K548" s="165">
        <v>1953.4087099999999</v>
      </c>
      <c r="L548" s="165">
        <v>949.08780000000002</v>
      </c>
      <c r="M548" s="165">
        <v>164.89320999999998</v>
      </c>
      <c r="N548" s="165">
        <v>1113.98101</v>
      </c>
      <c r="O548" s="165">
        <v>3067.3897200000001</v>
      </c>
      <c r="P548" s="165">
        <v>9911.7358499999991</v>
      </c>
      <c r="Q548" s="165">
        <v>0</v>
      </c>
      <c r="R548" s="166">
        <v>9911.7358499999991</v>
      </c>
    </row>
    <row r="549" spans="1:18" ht="13.5">
      <c r="A549" s="167"/>
      <c r="B549" s="163" t="s">
        <v>120</v>
      </c>
      <c r="C549" s="163" t="s">
        <v>121</v>
      </c>
      <c r="D549" s="163" t="s">
        <v>121</v>
      </c>
      <c r="E549" s="163">
        <v>22</v>
      </c>
      <c r="F549" s="164">
        <v>0</v>
      </c>
      <c r="G549" s="165">
        <v>0</v>
      </c>
      <c r="H549" s="165">
        <v>0</v>
      </c>
      <c r="I549" s="165">
        <v>115.4173</v>
      </c>
      <c r="J549" s="165">
        <v>8.2992500000000007</v>
      </c>
      <c r="K549" s="165">
        <v>123.71655</v>
      </c>
      <c r="L549" s="165">
        <v>178.89797000000002</v>
      </c>
      <c r="M549" s="165">
        <v>15.08372</v>
      </c>
      <c r="N549" s="165">
        <v>193.98169000000001</v>
      </c>
      <c r="O549" s="165">
        <v>317.69824</v>
      </c>
      <c r="P549" s="165">
        <v>2158.6482299999998</v>
      </c>
      <c r="Q549" s="165">
        <v>0</v>
      </c>
      <c r="R549" s="166">
        <v>2158.6482299999998</v>
      </c>
    </row>
    <row r="550" spans="1:18" ht="13.5">
      <c r="A550" s="167"/>
      <c r="B550" s="167"/>
      <c r="C550" s="167"/>
      <c r="D550" s="163" t="s">
        <v>249</v>
      </c>
      <c r="E550" s="163">
        <v>23</v>
      </c>
      <c r="F550" s="164">
        <v>0</v>
      </c>
      <c r="G550" s="165">
        <v>0</v>
      </c>
      <c r="H550" s="165">
        <v>0</v>
      </c>
      <c r="I550" s="165">
        <v>245.93317000000002</v>
      </c>
      <c r="J550" s="165">
        <v>0</v>
      </c>
      <c r="K550" s="165">
        <v>245.93317000000002</v>
      </c>
      <c r="L550" s="165">
        <v>202.77339000000001</v>
      </c>
      <c r="M550" s="165">
        <v>0</v>
      </c>
      <c r="N550" s="165">
        <v>202.77339000000001</v>
      </c>
      <c r="O550" s="165">
        <v>448.70656000000002</v>
      </c>
      <c r="P550" s="165">
        <v>3166.4839400000001</v>
      </c>
      <c r="Q550" s="165">
        <v>0</v>
      </c>
      <c r="R550" s="166">
        <v>3166.4839400000001</v>
      </c>
    </row>
    <row r="551" spans="1:18" ht="13.5">
      <c r="A551" s="167"/>
      <c r="B551" s="167"/>
      <c r="C551" s="163" t="s">
        <v>122</v>
      </c>
      <c r="D551" s="163" t="s">
        <v>253</v>
      </c>
      <c r="E551" s="163">
        <v>33</v>
      </c>
      <c r="F551" s="164">
        <v>0</v>
      </c>
      <c r="G551" s="165">
        <v>0</v>
      </c>
      <c r="H551" s="165">
        <v>0</v>
      </c>
      <c r="I551" s="165">
        <v>1054.472</v>
      </c>
      <c r="J551" s="165">
        <v>0</v>
      </c>
      <c r="K551" s="165">
        <v>1054.472</v>
      </c>
      <c r="L551" s="165">
        <v>484.24556999999999</v>
      </c>
      <c r="M551" s="165">
        <v>19.346550000000001</v>
      </c>
      <c r="N551" s="165">
        <v>503.59212000000002</v>
      </c>
      <c r="O551" s="165">
        <v>1558.06412</v>
      </c>
      <c r="P551" s="165">
        <v>8648.6286</v>
      </c>
      <c r="Q551" s="165">
        <v>0</v>
      </c>
      <c r="R551" s="166">
        <v>8648.6286</v>
      </c>
    </row>
    <row r="552" spans="1:18" ht="13.5">
      <c r="A552" s="167"/>
      <c r="B552" s="167"/>
      <c r="C552" s="167"/>
      <c r="D552" s="163" t="s">
        <v>123</v>
      </c>
      <c r="E552" s="163">
        <v>28</v>
      </c>
      <c r="F552" s="164">
        <v>0</v>
      </c>
      <c r="G552" s="165">
        <v>0</v>
      </c>
      <c r="H552" s="165">
        <v>0</v>
      </c>
      <c r="I552" s="165">
        <v>1124.7118</v>
      </c>
      <c r="J552" s="165">
        <v>1.6399999999999998E-2</v>
      </c>
      <c r="K552" s="165">
        <v>1124.7282</v>
      </c>
      <c r="L552" s="165">
        <v>424.55511999999999</v>
      </c>
      <c r="M552" s="165">
        <v>0</v>
      </c>
      <c r="N552" s="165">
        <v>424.55511999999999</v>
      </c>
      <c r="O552" s="165">
        <v>1549.28332</v>
      </c>
      <c r="P552" s="165">
        <v>6086.5014800000008</v>
      </c>
      <c r="Q552" s="165">
        <v>0</v>
      </c>
      <c r="R552" s="166">
        <v>6086.5014800000008</v>
      </c>
    </row>
    <row r="553" spans="1:18" ht="13.5">
      <c r="A553" s="167"/>
      <c r="B553" s="167"/>
      <c r="C553" s="163" t="s">
        <v>255</v>
      </c>
      <c r="D553" s="163" t="s">
        <v>256</v>
      </c>
      <c r="E553" s="163">
        <v>30</v>
      </c>
      <c r="F553" s="164">
        <v>0</v>
      </c>
      <c r="G553" s="165">
        <v>0</v>
      </c>
      <c r="H553" s="165">
        <v>0</v>
      </c>
      <c r="I553" s="165">
        <v>101.55997000000001</v>
      </c>
      <c r="J553" s="165">
        <v>0</v>
      </c>
      <c r="K553" s="165">
        <v>101.55997000000001</v>
      </c>
      <c r="L553" s="165">
        <v>8.6892399999999999</v>
      </c>
      <c r="M553" s="165">
        <v>0</v>
      </c>
      <c r="N553" s="165">
        <v>8.6892399999999999</v>
      </c>
      <c r="O553" s="165">
        <v>110.24921000000001</v>
      </c>
      <c r="P553" s="165">
        <v>2908.98288</v>
      </c>
      <c r="Q553" s="165">
        <v>0</v>
      </c>
      <c r="R553" s="166">
        <v>2908.98288</v>
      </c>
    </row>
    <row r="554" spans="1:18" ht="13.5">
      <c r="A554" s="167"/>
      <c r="B554" s="167"/>
      <c r="C554" s="167"/>
      <c r="D554" s="163" t="s">
        <v>255</v>
      </c>
      <c r="E554" s="163">
        <v>29</v>
      </c>
      <c r="F554" s="164">
        <v>0</v>
      </c>
      <c r="G554" s="165">
        <v>0</v>
      </c>
      <c r="H554" s="165">
        <v>0</v>
      </c>
      <c r="I554" s="165">
        <v>224.65301000000002</v>
      </c>
      <c r="J554" s="165">
        <v>0</v>
      </c>
      <c r="K554" s="165">
        <v>224.65301000000002</v>
      </c>
      <c r="L554" s="165">
        <v>0.58221000000000001</v>
      </c>
      <c r="M554" s="165">
        <v>0</v>
      </c>
      <c r="N554" s="165">
        <v>0.58221000000000001</v>
      </c>
      <c r="O554" s="165">
        <v>225.23522</v>
      </c>
      <c r="P554" s="165">
        <v>6894.54439</v>
      </c>
      <c r="Q554" s="165">
        <v>0</v>
      </c>
      <c r="R554" s="166">
        <v>6894.54439</v>
      </c>
    </row>
    <row r="555" spans="1:18" ht="13.5">
      <c r="A555" s="167"/>
      <c r="B555" s="167"/>
      <c r="C555" s="163" t="s">
        <v>257</v>
      </c>
      <c r="D555" s="163" t="s">
        <v>257</v>
      </c>
      <c r="E555" s="163">
        <v>21</v>
      </c>
      <c r="F555" s="164">
        <v>0</v>
      </c>
      <c r="G555" s="165">
        <v>0</v>
      </c>
      <c r="H555" s="165">
        <v>0</v>
      </c>
      <c r="I555" s="165">
        <v>2709.1306199999999</v>
      </c>
      <c r="J555" s="165">
        <v>12.79044</v>
      </c>
      <c r="K555" s="165">
        <v>2721.9210600000001</v>
      </c>
      <c r="L555" s="165">
        <v>3145.3051800000003</v>
      </c>
      <c r="M555" s="165">
        <v>6.3400799999999995</v>
      </c>
      <c r="N555" s="165">
        <v>3151.6452599999998</v>
      </c>
      <c r="O555" s="165">
        <v>5873.5663199999999</v>
      </c>
      <c r="P555" s="165">
        <v>5350.5544500000005</v>
      </c>
      <c r="Q555" s="165">
        <v>0</v>
      </c>
      <c r="R555" s="166">
        <v>5350.5544500000005</v>
      </c>
    </row>
    <row r="556" spans="1:18" ht="13.5">
      <c r="A556" s="167"/>
      <c r="B556" s="163" t="s">
        <v>14</v>
      </c>
      <c r="C556" s="163" t="s">
        <v>127</v>
      </c>
      <c r="D556" s="163" t="s">
        <v>127</v>
      </c>
      <c r="E556" s="163">
        <v>53</v>
      </c>
      <c r="F556" s="164">
        <v>0</v>
      </c>
      <c r="G556" s="165">
        <v>0</v>
      </c>
      <c r="H556" s="165">
        <v>0</v>
      </c>
      <c r="I556" s="165">
        <v>2394.7686800000001</v>
      </c>
      <c r="J556" s="165">
        <v>5.858E-2</v>
      </c>
      <c r="K556" s="165">
        <v>2394.8272599999996</v>
      </c>
      <c r="L556" s="165">
        <v>330.49297999999999</v>
      </c>
      <c r="M556" s="165">
        <v>152.77295999999998</v>
      </c>
      <c r="N556" s="165">
        <v>483.26594</v>
      </c>
      <c r="O556" s="165">
        <v>2878.0932000000003</v>
      </c>
      <c r="P556" s="165">
        <v>6028.1205300000001</v>
      </c>
      <c r="Q556" s="165">
        <v>0</v>
      </c>
      <c r="R556" s="166">
        <v>6028.1205300000001</v>
      </c>
    </row>
    <row r="557" spans="1:18" ht="13.5">
      <c r="A557" s="167"/>
      <c r="B557" s="163" t="s">
        <v>15</v>
      </c>
      <c r="C557" s="163" t="s">
        <v>130</v>
      </c>
      <c r="D557" s="163" t="s">
        <v>130</v>
      </c>
      <c r="E557" s="163">
        <v>51</v>
      </c>
      <c r="F557" s="164">
        <v>0</v>
      </c>
      <c r="G557" s="165">
        <v>0</v>
      </c>
      <c r="H557" s="165">
        <v>0</v>
      </c>
      <c r="I557" s="165">
        <v>861.27364999999998</v>
      </c>
      <c r="J557" s="165">
        <v>1.7854000000000001</v>
      </c>
      <c r="K557" s="165">
        <v>863.05905000000007</v>
      </c>
      <c r="L557" s="165">
        <v>132.48770000000002</v>
      </c>
      <c r="M557" s="165">
        <v>61.572789999999998</v>
      </c>
      <c r="N557" s="165">
        <v>194.06048999999999</v>
      </c>
      <c r="O557" s="165">
        <v>1057.1195400000001</v>
      </c>
      <c r="P557" s="165">
        <v>10415.407429999999</v>
      </c>
      <c r="Q557" s="165">
        <v>0</v>
      </c>
      <c r="R557" s="166">
        <v>10415.407429999999</v>
      </c>
    </row>
    <row r="558" spans="1:18" ht="13.5">
      <c r="A558" s="167"/>
      <c r="B558" s="163" t="s">
        <v>16</v>
      </c>
      <c r="C558" s="163" t="s">
        <v>133</v>
      </c>
      <c r="D558" s="163" t="s">
        <v>267</v>
      </c>
      <c r="E558" s="163">
        <v>19</v>
      </c>
      <c r="F558" s="164">
        <v>0</v>
      </c>
      <c r="G558" s="165">
        <v>0</v>
      </c>
      <c r="H558" s="165">
        <v>0</v>
      </c>
      <c r="I558" s="165">
        <v>2028.85302</v>
      </c>
      <c r="J558" s="165">
        <v>10.486750000000001</v>
      </c>
      <c r="K558" s="165">
        <v>2039.33977</v>
      </c>
      <c r="L558" s="165">
        <v>3257.6455299999998</v>
      </c>
      <c r="M558" s="165">
        <v>25.69605</v>
      </c>
      <c r="N558" s="165">
        <v>3283.3415800000002</v>
      </c>
      <c r="O558" s="165">
        <v>5322.6813499999998</v>
      </c>
      <c r="P558" s="165">
        <v>11067.50957</v>
      </c>
      <c r="Q558" s="165">
        <v>0</v>
      </c>
      <c r="R558" s="166">
        <v>11067.50957</v>
      </c>
    </row>
    <row r="559" spans="1:18" ht="13.5">
      <c r="A559" s="167"/>
      <c r="B559" s="167"/>
      <c r="C559" s="167"/>
      <c r="D559" s="163" t="s">
        <v>208</v>
      </c>
      <c r="E559" s="163">
        <v>18</v>
      </c>
      <c r="F559" s="164">
        <v>0</v>
      </c>
      <c r="G559" s="165">
        <v>0</v>
      </c>
      <c r="H559" s="165">
        <v>0</v>
      </c>
      <c r="I559" s="165">
        <v>2153.23245</v>
      </c>
      <c r="J559" s="165">
        <v>58.544460000000001</v>
      </c>
      <c r="K559" s="165">
        <v>2211.77691</v>
      </c>
      <c r="L559" s="165">
        <v>5791.7500099999997</v>
      </c>
      <c r="M559" s="165">
        <v>160.69820000000001</v>
      </c>
      <c r="N559" s="165">
        <v>5952.4482099999996</v>
      </c>
      <c r="O559" s="165">
        <v>8164.2251200000001</v>
      </c>
      <c r="P559" s="165">
        <v>12407.250789999998</v>
      </c>
      <c r="Q559" s="165">
        <v>0</v>
      </c>
      <c r="R559" s="166">
        <v>12407.250789999998</v>
      </c>
    </row>
    <row r="560" spans="1:18" ht="13.5">
      <c r="A560" s="167"/>
      <c r="B560" s="167"/>
      <c r="C560" s="167"/>
      <c r="D560" s="163" t="s">
        <v>134</v>
      </c>
      <c r="E560" s="163">
        <v>17</v>
      </c>
      <c r="F560" s="164">
        <v>0</v>
      </c>
      <c r="G560" s="165">
        <v>0</v>
      </c>
      <c r="H560" s="165">
        <v>0</v>
      </c>
      <c r="I560" s="165">
        <v>3406.9433199999999</v>
      </c>
      <c r="J560" s="165">
        <v>546.22467000000006</v>
      </c>
      <c r="K560" s="165">
        <v>3953.1679900000004</v>
      </c>
      <c r="L560" s="165">
        <v>7494.8991100000003</v>
      </c>
      <c r="M560" s="165">
        <v>258.33049999999997</v>
      </c>
      <c r="N560" s="165">
        <v>7753.2296100000003</v>
      </c>
      <c r="O560" s="165">
        <v>11706.3976</v>
      </c>
      <c r="P560" s="165">
        <v>21195.156739999999</v>
      </c>
      <c r="Q560" s="165">
        <v>0</v>
      </c>
      <c r="R560" s="166">
        <v>21195.156739999999</v>
      </c>
    </row>
    <row r="561" spans="1:18" ht="13.5">
      <c r="A561" s="167"/>
      <c r="B561" s="167"/>
      <c r="C561" s="163" t="s">
        <v>135</v>
      </c>
      <c r="D561" s="163" t="s">
        <v>135</v>
      </c>
      <c r="E561" s="163">
        <v>20</v>
      </c>
      <c r="F561" s="164">
        <v>0</v>
      </c>
      <c r="G561" s="165">
        <v>0</v>
      </c>
      <c r="H561" s="165">
        <v>0</v>
      </c>
      <c r="I561" s="165">
        <v>1286.9343899999999</v>
      </c>
      <c r="J561" s="165">
        <v>18.48837</v>
      </c>
      <c r="K561" s="165">
        <v>1305.4227599999999</v>
      </c>
      <c r="L561" s="165">
        <v>1380.4815700000001</v>
      </c>
      <c r="M561" s="165">
        <v>330.22886999999997</v>
      </c>
      <c r="N561" s="165">
        <v>1710.7104399999998</v>
      </c>
      <c r="O561" s="165">
        <v>3016.1332000000002</v>
      </c>
      <c r="P561" s="165">
        <v>9732.5700399999987</v>
      </c>
      <c r="Q561" s="165">
        <v>0</v>
      </c>
      <c r="R561" s="166">
        <v>9732.5700399999987</v>
      </c>
    </row>
    <row r="562" spans="1:18" ht="13.5">
      <c r="A562" s="167"/>
      <c r="B562" s="167"/>
      <c r="C562" s="163" t="s">
        <v>136</v>
      </c>
      <c r="D562" s="163" t="s">
        <v>137</v>
      </c>
      <c r="E562" s="163">
        <v>32</v>
      </c>
      <c r="F562" s="164">
        <v>0</v>
      </c>
      <c r="G562" s="165">
        <v>0</v>
      </c>
      <c r="H562" s="165">
        <v>0</v>
      </c>
      <c r="I562" s="165">
        <v>592.10777000000007</v>
      </c>
      <c r="J562" s="165">
        <v>6.9299999999999995E-3</v>
      </c>
      <c r="K562" s="165">
        <v>592.11469999999997</v>
      </c>
      <c r="L562" s="165">
        <v>381.93272999999999</v>
      </c>
      <c r="M562" s="165">
        <v>95.775000000000006</v>
      </c>
      <c r="N562" s="165">
        <v>477.70772999999997</v>
      </c>
      <c r="O562" s="165">
        <v>1069.8224299999999</v>
      </c>
      <c r="P562" s="165">
        <v>2032.81448</v>
      </c>
      <c r="Q562" s="165">
        <v>0</v>
      </c>
      <c r="R562" s="166">
        <v>2032.81448</v>
      </c>
    </row>
    <row r="563" spans="1:18" ht="13.5">
      <c r="A563" s="167"/>
      <c r="B563" s="167"/>
      <c r="C563" s="163" t="s">
        <v>16</v>
      </c>
      <c r="D563" s="163" t="s">
        <v>138</v>
      </c>
      <c r="E563" s="163">
        <v>5</v>
      </c>
      <c r="F563" s="164">
        <v>0</v>
      </c>
      <c r="G563" s="165">
        <v>0</v>
      </c>
      <c r="H563" s="165">
        <v>0</v>
      </c>
      <c r="I563" s="165">
        <v>2028.6571100000001</v>
      </c>
      <c r="J563" s="165">
        <v>8.0000000000000007E-5</v>
      </c>
      <c r="K563" s="165">
        <v>2028.6571899999999</v>
      </c>
      <c r="L563" s="165">
        <v>1372.40788</v>
      </c>
      <c r="M563" s="165">
        <v>433.18515000000002</v>
      </c>
      <c r="N563" s="165">
        <v>1805.59303</v>
      </c>
      <c r="O563" s="165">
        <v>3834.2502200000004</v>
      </c>
      <c r="P563" s="165">
        <v>2865.3100199999999</v>
      </c>
      <c r="Q563" s="165">
        <v>0</v>
      </c>
      <c r="R563" s="166">
        <v>2865.3100199999999</v>
      </c>
    </row>
    <row r="564" spans="1:18" ht="13.5">
      <c r="A564" s="167"/>
      <c r="B564" s="167"/>
      <c r="C564" s="167"/>
      <c r="D564" s="163" t="s">
        <v>140</v>
      </c>
      <c r="E564" s="163">
        <v>7</v>
      </c>
      <c r="F564" s="164">
        <v>0</v>
      </c>
      <c r="G564" s="165">
        <v>0</v>
      </c>
      <c r="H564" s="165">
        <v>0</v>
      </c>
      <c r="I564" s="165">
        <v>2721.61645</v>
      </c>
      <c r="J564" s="165">
        <v>3.8310000000000004E-2</v>
      </c>
      <c r="K564" s="165">
        <v>2721.6547599999999</v>
      </c>
      <c r="L564" s="165">
        <v>1320.9041299999999</v>
      </c>
      <c r="M564" s="165">
        <v>0</v>
      </c>
      <c r="N564" s="165">
        <v>1320.9041299999999</v>
      </c>
      <c r="O564" s="165">
        <v>4042.5588900000002</v>
      </c>
      <c r="P564" s="165">
        <v>5381.9698399999997</v>
      </c>
      <c r="Q564" s="165">
        <v>0</v>
      </c>
      <c r="R564" s="166">
        <v>5381.9698399999997</v>
      </c>
    </row>
    <row r="565" spans="1:18" ht="13.5">
      <c r="A565" s="167"/>
      <c r="B565" s="167"/>
      <c r="C565" s="167"/>
      <c r="D565" s="163" t="s">
        <v>141</v>
      </c>
      <c r="E565" s="163">
        <v>48</v>
      </c>
      <c r="F565" s="164">
        <v>0</v>
      </c>
      <c r="G565" s="165">
        <v>0</v>
      </c>
      <c r="H565" s="165">
        <v>0</v>
      </c>
      <c r="I565" s="165">
        <v>8138.5624800000005</v>
      </c>
      <c r="J565" s="165">
        <v>8.7943300000000004</v>
      </c>
      <c r="K565" s="165">
        <v>8147.3568099999993</v>
      </c>
      <c r="L565" s="165">
        <v>1605.9847400000001</v>
      </c>
      <c r="M565" s="165">
        <v>288.43871000000001</v>
      </c>
      <c r="N565" s="165">
        <v>1894.42345</v>
      </c>
      <c r="O565" s="165">
        <v>10041.78026</v>
      </c>
      <c r="P565" s="165">
        <v>1756.6280099999999</v>
      </c>
      <c r="Q565" s="165">
        <v>0</v>
      </c>
      <c r="R565" s="166">
        <v>1756.6280099999999</v>
      </c>
    </row>
    <row r="566" spans="1:18" ht="13.5">
      <c r="A566" s="167"/>
      <c r="B566" s="167"/>
      <c r="C566" s="167"/>
      <c r="D566" s="163" t="s">
        <v>299</v>
      </c>
      <c r="E566" s="163">
        <v>47</v>
      </c>
      <c r="F566" s="164">
        <v>0</v>
      </c>
      <c r="G566" s="165">
        <v>0</v>
      </c>
      <c r="H566" s="165">
        <v>0</v>
      </c>
      <c r="I566" s="165">
        <v>6497.7188799999994</v>
      </c>
      <c r="J566" s="165">
        <v>3.9420000000000004E-2</v>
      </c>
      <c r="K566" s="165">
        <v>6497.7582999999995</v>
      </c>
      <c r="L566" s="165">
        <v>1381.30269</v>
      </c>
      <c r="M566" s="165">
        <v>375.71762000000001</v>
      </c>
      <c r="N566" s="165">
        <v>1757.0203100000001</v>
      </c>
      <c r="O566" s="165">
        <v>8254.7786100000012</v>
      </c>
      <c r="P566" s="165">
        <v>2934.01269</v>
      </c>
      <c r="Q566" s="165">
        <v>0</v>
      </c>
      <c r="R566" s="166">
        <v>2934.01269</v>
      </c>
    </row>
    <row r="567" spans="1:18" ht="13.5">
      <c r="A567" s="167"/>
      <c r="B567" s="167"/>
      <c r="C567" s="167"/>
      <c r="D567" s="163" t="s">
        <v>143</v>
      </c>
      <c r="E567" s="163">
        <v>4</v>
      </c>
      <c r="F567" s="164">
        <v>0</v>
      </c>
      <c r="G567" s="165">
        <v>0</v>
      </c>
      <c r="H567" s="165">
        <v>0</v>
      </c>
      <c r="I567" s="165">
        <v>12073.08937</v>
      </c>
      <c r="J567" s="165">
        <v>8.3089999999999997E-2</v>
      </c>
      <c r="K567" s="165">
        <v>12073.172460000002</v>
      </c>
      <c r="L567" s="165">
        <v>4330.1104699999996</v>
      </c>
      <c r="M567" s="165">
        <v>1004.7684399999999</v>
      </c>
      <c r="N567" s="165">
        <v>5334.8789100000004</v>
      </c>
      <c r="O567" s="165">
        <v>17408.051370000001</v>
      </c>
      <c r="P567" s="165">
        <v>9577.9006399999998</v>
      </c>
      <c r="Q567" s="165">
        <v>0</v>
      </c>
      <c r="R567" s="166">
        <v>9577.9006399999998</v>
      </c>
    </row>
    <row r="568" spans="1:18" ht="13.5">
      <c r="A568" s="167"/>
      <c r="B568" s="167"/>
      <c r="C568" s="167"/>
      <c r="D568" s="163" t="s">
        <v>146</v>
      </c>
      <c r="E568" s="163">
        <v>45</v>
      </c>
      <c r="F568" s="164">
        <v>0</v>
      </c>
      <c r="G568" s="165">
        <v>0</v>
      </c>
      <c r="H568" s="165">
        <v>0</v>
      </c>
      <c r="I568" s="165">
        <v>9940.1048900000005</v>
      </c>
      <c r="J568" s="165">
        <v>22.725300000000001</v>
      </c>
      <c r="K568" s="165">
        <v>9962.8301899999988</v>
      </c>
      <c r="L568" s="165">
        <v>3248.1470800000002</v>
      </c>
      <c r="M568" s="165">
        <v>1399.6878400000001</v>
      </c>
      <c r="N568" s="165">
        <v>4647.8349200000002</v>
      </c>
      <c r="O568" s="165">
        <v>14610.66511</v>
      </c>
      <c r="P568" s="165">
        <v>2003.9662700000001</v>
      </c>
      <c r="Q568" s="165">
        <v>0</v>
      </c>
      <c r="R568" s="166">
        <v>2003.9662700000001</v>
      </c>
    </row>
    <row r="569" spans="1:18" ht="13.5">
      <c r="A569" s="167"/>
      <c r="B569" s="167"/>
      <c r="C569" s="167"/>
      <c r="D569" s="163" t="s">
        <v>147</v>
      </c>
      <c r="E569" s="163">
        <v>15</v>
      </c>
      <c r="F569" s="164">
        <v>0</v>
      </c>
      <c r="G569" s="165">
        <v>0</v>
      </c>
      <c r="H569" s="165">
        <v>0</v>
      </c>
      <c r="I569" s="165">
        <v>1292.6634099999999</v>
      </c>
      <c r="J569" s="165">
        <v>1.984E-2</v>
      </c>
      <c r="K569" s="165">
        <v>1292.68325</v>
      </c>
      <c r="L569" s="165">
        <v>641.93343000000004</v>
      </c>
      <c r="M569" s="165">
        <v>76.62</v>
      </c>
      <c r="N569" s="165">
        <v>718.55343000000005</v>
      </c>
      <c r="O569" s="165">
        <v>2011.23668</v>
      </c>
      <c r="P569" s="165">
        <v>10971.259259999999</v>
      </c>
      <c r="Q569" s="165">
        <v>0</v>
      </c>
      <c r="R569" s="166">
        <v>10971.259259999999</v>
      </c>
    </row>
    <row r="570" spans="1:18" ht="13.5">
      <c r="A570" s="167"/>
      <c r="B570" s="167"/>
      <c r="C570" s="167"/>
      <c r="D570" s="163" t="s">
        <v>148</v>
      </c>
      <c r="E570" s="163">
        <v>52</v>
      </c>
      <c r="F570" s="164">
        <v>0</v>
      </c>
      <c r="G570" s="165">
        <v>0</v>
      </c>
      <c r="H570" s="165">
        <v>0</v>
      </c>
      <c r="I570" s="165">
        <v>6785.1195700000007</v>
      </c>
      <c r="J570" s="165">
        <v>0.76172000000000006</v>
      </c>
      <c r="K570" s="165">
        <v>6785.8812900000003</v>
      </c>
      <c r="L570" s="165">
        <v>1852.6508100000001</v>
      </c>
      <c r="M570" s="165">
        <v>1096.8903500000001</v>
      </c>
      <c r="N570" s="165">
        <v>2949.5411600000002</v>
      </c>
      <c r="O570" s="165">
        <v>9735.42245</v>
      </c>
      <c r="P570" s="165">
        <v>2039.90335</v>
      </c>
      <c r="Q570" s="165">
        <v>0</v>
      </c>
      <c r="R570" s="166">
        <v>2039.90335</v>
      </c>
    </row>
    <row r="571" spans="1:18" ht="13.5">
      <c r="A571" s="167"/>
      <c r="B571" s="167"/>
      <c r="C571" s="167"/>
      <c r="D571" s="163" t="s">
        <v>150</v>
      </c>
      <c r="E571" s="163">
        <v>3</v>
      </c>
      <c r="F571" s="164">
        <v>0</v>
      </c>
      <c r="G571" s="165">
        <v>0</v>
      </c>
      <c r="H571" s="165">
        <v>0</v>
      </c>
      <c r="I571" s="165">
        <v>1754.55144</v>
      </c>
      <c r="J571" s="165">
        <v>1.4060000000000001E-2</v>
      </c>
      <c r="K571" s="165">
        <v>1754.5654999999999</v>
      </c>
      <c r="L571" s="165">
        <v>547.35372999999993</v>
      </c>
      <c r="M571" s="165">
        <v>20.388200000000001</v>
      </c>
      <c r="N571" s="165">
        <v>567.74193000000002</v>
      </c>
      <c r="O571" s="165">
        <v>2322.3074300000003</v>
      </c>
      <c r="P571" s="165">
        <v>7951.0913799999998</v>
      </c>
      <c r="Q571" s="165">
        <v>0</v>
      </c>
      <c r="R571" s="166">
        <v>7951.0913799999998</v>
      </c>
    </row>
    <row r="572" spans="1:18" ht="13.5">
      <c r="A572" s="167"/>
      <c r="B572" s="167"/>
      <c r="C572" s="167"/>
      <c r="D572" s="167"/>
      <c r="E572" s="168">
        <v>14</v>
      </c>
      <c r="F572" s="169">
        <v>0</v>
      </c>
      <c r="G572" s="121">
        <v>0</v>
      </c>
      <c r="H572" s="121">
        <v>0</v>
      </c>
      <c r="I572" s="121">
        <v>3449.6909799999999</v>
      </c>
      <c r="J572" s="121">
        <v>9.6430000000000002E-2</v>
      </c>
      <c r="K572" s="121">
        <v>3449.7874100000004</v>
      </c>
      <c r="L572" s="121">
        <v>4258.2238899999993</v>
      </c>
      <c r="M572" s="121">
        <v>565.89922999999999</v>
      </c>
      <c r="N572" s="121">
        <v>4824.1231200000002</v>
      </c>
      <c r="O572" s="121">
        <v>8273.910530000001</v>
      </c>
      <c r="P572" s="121">
        <v>6559.1794300000001</v>
      </c>
      <c r="Q572" s="121">
        <v>0</v>
      </c>
      <c r="R572" s="170">
        <v>6559.1794300000001</v>
      </c>
    </row>
    <row r="573" spans="1:18" ht="13.5">
      <c r="A573" s="167"/>
      <c r="B573" s="167"/>
      <c r="C573" s="167"/>
      <c r="D573" s="167"/>
      <c r="E573" s="168">
        <v>43</v>
      </c>
      <c r="F573" s="169">
        <v>0</v>
      </c>
      <c r="G573" s="121">
        <v>0</v>
      </c>
      <c r="H573" s="121">
        <v>0</v>
      </c>
      <c r="I573" s="121">
        <v>1631.3989199999999</v>
      </c>
      <c r="J573" s="121">
        <v>32.791710000000002</v>
      </c>
      <c r="K573" s="121">
        <v>1664.1906299999998</v>
      </c>
      <c r="L573" s="121">
        <v>94.74172999999999</v>
      </c>
      <c r="M573" s="121">
        <v>0</v>
      </c>
      <c r="N573" s="121">
        <v>94.74172999999999</v>
      </c>
      <c r="O573" s="121">
        <v>1758.93236</v>
      </c>
      <c r="P573" s="121">
        <v>7334.4359400000003</v>
      </c>
      <c r="Q573" s="121">
        <v>0</v>
      </c>
      <c r="R573" s="170">
        <v>7334.4359400000003</v>
      </c>
    </row>
    <row r="574" spans="1:18" ht="13.5">
      <c r="A574" s="167"/>
      <c r="B574" s="167"/>
      <c r="C574" s="167"/>
      <c r="D574" s="163" t="s">
        <v>151</v>
      </c>
      <c r="E574" s="163">
        <v>6</v>
      </c>
      <c r="F574" s="164">
        <v>0</v>
      </c>
      <c r="G574" s="165">
        <v>0</v>
      </c>
      <c r="H574" s="165">
        <v>0</v>
      </c>
      <c r="I574" s="165">
        <v>3250.4630899999997</v>
      </c>
      <c r="J574" s="165">
        <v>3.9649999999999998E-2</v>
      </c>
      <c r="K574" s="165">
        <v>3250.5027400000004</v>
      </c>
      <c r="L574" s="165">
        <v>3115.37916</v>
      </c>
      <c r="M574" s="165">
        <v>628.20614999999998</v>
      </c>
      <c r="N574" s="165">
        <v>3743.5853099999999</v>
      </c>
      <c r="O574" s="165">
        <v>6994.0880499999994</v>
      </c>
      <c r="P574" s="165">
        <v>7300.3048799999997</v>
      </c>
      <c r="Q574" s="165">
        <v>0</v>
      </c>
      <c r="R574" s="166">
        <v>7300.3048799999997</v>
      </c>
    </row>
    <row r="575" spans="1:18" ht="13.5">
      <c r="A575" s="167"/>
      <c r="B575" s="167"/>
      <c r="C575" s="167"/>
      <c r="D575" s="163" t="s">
        <v>153</v>
      </c>
      <c r="E575" s="163">
        <v>8</v>
      </c>
      <c r="F575" s="164">
        <v>0</v>
      </c>
      <c r="G575" s="165">
        <v>0</v>
      </c>
      <c r="H575" s="165">
        <v>0</v>
      </c>
      <c r="I575" s="165">
        <v>10256.49302</v>
      </c>
      <c r="J575" s="165">
        <v>3.4701599999999999</v>
      </c>
      <c r="K575" s="165">
        <v>10259.963179999999</v>
      </c>
      <c r="L575" s="165">
        <v>9996.6419800000003</v>
      </c>
      <c r="M575" s="165">
        <v>1267.0260600000001</v>
      </c>
      <c r="N575" s="165">
        <v>11263.668039999999</v>
      </c>
      <c r="O575" s="165">
        <v>21523.631219999999</v>
      </c>
      <c r="P575" s="165">
        <v>3781.0271699999998</v>
      </c>
      <c r="Q575" s="165">
        <v>0</v>
      </c>
      <c r="R575" s="166">
        <v>3781.0271699999998</v>
      </c>
    </row>
    <row r="576" spans="1:18" ht="13.5">
      <c r="A576" s="167"/>
      <c r="B576" s="167"/>
      <c r="C576" s="167"/>
      <c r="D576" s="163" t="s">
        <v>155</v>
      </c>
      <c r="E576" s="163">
        <v>10</v>
      </c>
      <c r="F576" s="164">
        <v>0</v>
      </c>
      <c r="G576" s="165">
        <v>0</v>
      </c>
      <c r="H576" s="165">
        <v>0</v>
      </c>
      <c r="I576" s="165">
        <v>8116.1681699999999</v>
      </c>
      <c r="J576" s="165">
        <v>13.63782</v>
      </c>
      <c r="K576" s="165">
        <v>8129.8059899999998</v>
      </c>
      <c r="L576" s="165">
        <v>18646.429379999998</v>
      </c>
      <c r="M576" s="165">
        <v>1835.5487900000001</v>
      </c>
      <c r="N576" s="165">
        <v>20481.978170000002</v>
      </c>
      <c r="O576" s="165">
        <v>28611.784159999999</v>
      </c>
      <c r="P576" s="165">
        <v>3062.7961</v>
      </c>
      <c r="Q576" s="165">
        <v>0</v>
      </c>
      <c r="R576" s="166">
        <v>3062.7961</v>
      </c>
    </row>
    <row r="577" spans="1:18" ht="13.5">
      <c r="A577" s="167"/>
      <c r="B577" s="167"/>
      <c r="C577" s="167"/>
      <c r="D577" s="167"/>
      <c r="E577" s="168">
        <v>46</v>
      </c>
      <c r="F577" s="169">
        <v>0</v>
      </c>
      <c r="G577" s="121">
        <v>0</v>
      </c>
      <c r="H577" s="121">
        <v>0</v>
      </c>
      <c r="I577" s="121">
        <v>7961.3090400000001</v>
      </c>
      <c r="J577" s="121">
        <v>10.797940000000001</v>
      </c>
      <c r="K577" s="121">
        <v>7972.1069800000005</v>
      </c>
      <c r="L577" s="121">
        <v>2742.8926099999999</v>
      </c>
      <c r="M577" s="121">
        <v>735.66226000000006</v>
      </c>
      <c r="N577" s="121">
        <v>3478.5548699999999</v>
      </c>
      <c r="O577" s="121">
        <v>11450.66185</v>
      </c>
      <c r="P577" s="121">
        <v>1565.8831</v>
      </c>
      <c r="Q577" s="121">
        <v>0</v>
      </c>
      <c r="R577" s="170">
        <v>1565.8831</v>
      </c>
    </row>
    <row r="578" spans="1:18" ht="13.5">
      <c r="A578" s="167"/>
      <c r="B578" s="167"/>
      <c r="C578" s="167"/>
      <c r="D578" s="163" t="s">
        <v>156</v>
      </c>
      <c r="E578" s="163">
        <v>41</v>
      </c>
      <c r="F578" s="164">
        <v>0</v>
      </c>
      <c r="G578" s="165">
        <v>0</v>
      </c>
      <c r="H578" s="165">
        <v>0</v>
      </c>
      <c r="I578" s="165">
        <v>2520.3730099999998</v>
      </c>
      <c r="J578" s="165">
        <v>0.47792000000000001</v>
      </c>
      <c r="K578" s="165">
        <v>2520.8509300000001</v>
      </c>
      <c r="L578" s="165">
        <v>1578.9504399999998</v>
      </c>
      <c r="M578" s="165">
        <v>8.539999999999999E-3</v>
      </c>
      <c r="N578" s="165">
        <v>1578.9589799999999</v>
      </c>
      <c r="O578" s="165">
        <v>4099.8099099999999</v>
      </c>
      <c r="P578" s="165">
        <v>7854.3904899999998</v>
      </c>
      <c r="Q578" s="165">
        <v>0</v>
      </c>
      <c r="R578" s="166">
        <v>7854.3904899999998</v>
      </c>
    </row>
    <row r="579" spans="1:18" ht="13.5">
      <c r="A579" s="167"/>
      <c r="B579" s="167"/>
      <c r="C579" s="167"/>
      <c r="D579" s="163" t="s">
        <v>300</v>
      </c>
      <c r="E579" s="163">
        <v>1</v>
      </c>
      <c r="F579" s="164">
        <v>0</v>
      </c>
      <c r="G579" s="165">
        <v>0</v>
      </c>
      <c r="H579" s="165">
        <v>0</v>
      </c>
      <c r="I579" s="165">
        <v>2626.2215699999997</v>
      </c>
      <c r="J579" s="165">
        <v>11.172000000000001</v>
      </c>
      <c r="K579" s="165">
        <v>2637.3935699999997</v>
      </c>
      <c r="L579" s="165">
        <v>8.3654100000000007</v>
      </c>
      <c r="M579" s="165">
        <v>0</v>
      </c>
      <c r="N579" s="165">
        <v>8.3654100000000007</v>
      </c>
      <c r="O579" s="165">
        <v>2645.7589800000001</v>
      </c>
      <c r="P579" s="165">
        <v>5280.4467100000002</v>
      </c>
      <c r="Q579" s="165">
        <v>0</v>
      </c>
      <c r="R579" s="166">
        <v>5280.4467100000002</v>
      </c>
    </row>
    <row r="580" spans="1:18" ht="13.5">
      <c r="A580" s="167"/>
      <c r="B580" s="167"/>
      <c r="C580" s="167"/>
      <c r="D580" s="167"/>
      <c r="E580" s="168">
        <v>44</v>
      </c>
      <c r="F580" s="169">
        <v>0</v>
      </c>
      <c r="G580" s="121">
        <v>0</v>
      </c>
      <c r="H580" s="121">
        <v>0</v>
      </c>
      <c r="I580" s="121">
        <v>55266.146000000001</v>
      </c>
      <c r="J580" s="121">
        <v>80.607990000000001</v>
      </c>
      <c r="K580" s="121">
        <v>55346.753990000005</v>
      </c>
      <c r="L580" s="121">
        <v>56013.551810000004</v>
      </c>
      <c r="M580" s="121">
        <v>6919.8441199999997</v>
      </c>
      <c r="N580" s="121">
        <v>62933.395929999999</v>
      </c>
      <c r="O580" s="121">
        <v>118280.14992</v>
      </c>
      <c r="P580" s="121">
        <v>1515.1420500000002</v>
      </c>
      <c r="Q580" s="121">
        <v>0</v>
      </c>
      <c r="R580" s="170">
        <v>1515.1420500000002</v>
      </c>
    </row>
    <row r="581" spans="1:18" ht="13.5">
      <c r="A581" s="167"/>
      <c r="B581" s="167"/>
      <c r="C581" s="163" t="s">
        <v>301</v>
      </c>
      <c r="D581" s="163" t="s">
        <v>302</v>
      </c>
      <c r="E581" s="163">
        <v>40</v>
      </c>
      <c r="F581" s="164">
        <v>0</v>
      </c>
      <c r="G581" s="165">
        <v>0</v>
      </c>
      <c r="H581" s="165">
        <v>0</v>
      </c>
      <c r="I581" s="165">
        <v>30.996880000000001</v>
      </c>
      <c r="J581" s="165">
        <v>0</v>
      </c>
      <c r="K581" s="165">
        <v>30.996880000000001</v>
      </c>
      <c r="L581" s="165">
        <v>191.17788000000002</v>
      </c>
      <c r="M581" s="165">
        <v>0</v>
      </c>
      <c r="N581" s="165">
        <v>191.17788000000002</v>
      </c>
      <c r="O581" s="165">
        <v>222.17476000000002</v>
      </c>
      <c r="P581" s="165">
        <v>1709.32872</v>
      </c>
      <c r="Q581" s="165">
        <v>0</v>
      </c>
      <c r="R581" s="166">
        <v>1709.32872</v>
      </c>
    </row>
    <row r="582" spans="1:18" ht="13.5">
      <c r="A582" s="167"/>
      <c r="B582" s="163" t="s">
        <v>20</v>
      </c>
      <c r="C582" s="163" t="s">
        <v>268</v>
      </c>
      <c r="D582" s="163" t="s">
        <v>270</v>
      </c>
      <c r="E582" s="163">
        <v>39</v>
      </c>
      <c r="F582" s="164">
        <v>0</v>
      </c>
      <c r="G582" s="165">
        <v>0</v>
      </c>
      <c r="H582" s="165">
        <v>0</v>
      </c>
      <c r="I582" s="165">
        <v>39.271910000000005</v>
      </c>
      <c r="J582" s="165">
        <v>0</v>
      </c>
      <c r="K582" s="165">
        <v>39.271910000000005</v>
      </c>
      <c r="L582" s="165">
        <v>984.41467</v>
      </c>
      <c r="M582" s="165">
        <v>4.7273399999999999</v>
      </c>
      <c r="N582" s="165">
        <v>989.14201000000003</v>
      </c>
      <c r="O582" s="165">
        <v>1028.41392</v>
      </c>
      <c r="P582" s="165">
        <v>2236.6932499999998</v>
      </c>
      <c r="Q582" s="165">
        <v>0</v>
      </c>
      <c r="R582" s="166">
        <v>2236.6932499999998</v>
      </c>
    </row>
    <row r="583" spans="1:18" ht="13.5">
      <c r="A583" s="167"/>
      <c r="B583" s="163" t="s">
        <v>21</v>
      </c>
      <c r="C583" s="163" t="s">
        <v>21</v>
      </c>
      <c r="D583" s="163" t="s">
        <v>21</v>
      </c>
      <c r="E583" s="163">
        <v>50</v>
      </c>
      <c r="F583" s="164">
        <v>0</v>
      </c>
      <c r="G583" s="165">
        <v>0</v>
      </c>
      <c r="H583" s="165">
        <v>0</v>
      </c>
      <c r="I583" s="165">
        <v>45.116999999999997</v>
      </c>
      <c r="J583" s="165">
        <v>0</v>
      </c>
      <c r="K583" s="165">
        <v>45.116999999999997</v>
      </c>
      <c r="L583" s="165">
        <v>47.870650000000005</v>
      </c>
      <c r="M583" s="165">
        <v>0</v>
      </c>
      <c r="N583" s="165">
        <v>47.870650000000005</v>
      </c>
      <c r="O583" s="165">
        <v>92.987649999999988</v>
      </c>
      <c r="P583" s="165">
        <v>13148.59317</v>
      </c>
      <c r="Q583" s="165">
        <v>0</v>
      </c>
      <c r="R583" s="166">
        <v>13148.59317</v>
      </c>
    </row>
    <row r="584" spans="1:18" ht="13.5">
      <c r="A584" s="167"/>
      <c r="B584" s="167"/>
      <c r="C584" s="167"/>
      <c r="D584" s="167"/>
      <c r="E584" s="168">
        <v>54</v>
      </c>
      <c r="F584" s="169">
        <v>0</v>
      </c>
      <c r="G584" s="121">
        <v>0</v>
      </c>
      <c r="H584" s="121">
        <v>0</v>
      </c>
      <c r="I584" s="121">
        <v>442.05586</v>
      </c>
      <c r="J584" s="121">
        <v>0</v>
      </c>
      <c r="K584" s="121">
        <v>442.05586</v>
      </c>
      <c r="L584" s="121">
        <v>18.830029999999997</v>
      </c>
      <c r="M584" s="121">
        <v>0</v>
      </c>
      <c r="N584" s="121">
        <v>18.830029999999997</v>
      </c>
      <c r="O584" s="121">
        <v>460.88589000000002</v>
      </c>
      <c r="P584" s="121">
        <v>0</v>
      </c>
      <c r="Q584" s="121">
        <v>0</v>
      </c>
      <c r="R584" s="170">
        <v>0</v>
      </c>
    </row>
    <row r="585" spans="1:18" ht="13.5">
      <c r="A585" s="163" t="s">
        <v>303</v>
      </c>
      <c r="B585" s="163" t="s">
        <v>65</v>
      </c>
      <c r="C585" s="163" t="s">
        <v>222</v>
      </c>
      <c r="D585" s="163" t="s">
        <v>222</v>
      </c>
      <c r="E585" s="163">
        <v>8</v>
      </c>
      <c r="F585" s="164">
        <v>0</v>
      </c>
      <c r="G585" s="165">
        <v>0</v>
      </c>
      <c r="H585" s="165">
        <v>0</v>
      </c>
      <c r="I585" s="165">
        <v>169.00592</v>
      </c>
      <c r="J585" s="165">
        <v>1.5563800000000001</v>
      </c>
      <c r="K585" s="165">
        <v>170.56229999999999</v>
      </c>
      <c r="L585" s="165">
        <v>1840.99407</v>
      </c>
      <c r="M585" s="165">
        <v>0</v>
      </c>
      <c r="N585" s="165">
        <v>1840.99407</v>
      </c>
      <c r="O585" s="165">
        <v>2011.55637</v>
      </c>
      <c r="P585" s="165">
        <v>17041.732350000002</v>
      </c>
      <c r="Q585" s="165">
        <v>0</v>
      </c>
      <c r="R585" s="166">
        <v>17041.732350000002</v>
      </c>
    </row>
    <row r="586" spans="1:18" ht="13.5">
      <c r="A586" s="167"/>
      <c r="B586" s="167"/>
      <c r="C586" s="163" t="s">
        <v>304</v>
      </c>
      <c r="D586" s="163" t="s">
        <v>305</v>
      </c>
      <c r="E586" s="163">
        <v>47</v>
      </c>
      <c r="F586" s="164">
        <v>0</v>
      </c>
      <c r="G586" s="165">
        <v>0</v>
      </c>
      <c r="H586" s="165">
        <v>0</v>
      </c>
      <c r="I586" s="165">
        <v>59.862949999999998</v>
      </c>
      <c r="J586" s="165">
        <v>0</v>
      </c>
      <c r="K586" s="165">
        <v>59.862949999999998</v>
      </c>
      <c r="L586" s="165">
        <v>72.06389999999999</v>
      </c>
      <c r="M586" s="165">
        <v>0</v>
      </c>
      <c r="N586" s="165">
        <v>72.06389999999999</v>
      </c>
      <c r="O586" s="165">
        <v>131.92685</v>
      </c>
      <c r="P586" s="165">
        <v>6108.2736999999997</v>
      </c>
      <c r="Q586" s="165">
        <v>0</v>
      </c>
      <c r="R586" s="166">
        <v>6108.2736999999997</v>
      </c>
    </row>
    <row r="587" spans="1:18" ht="13.5">
      <c r="A587" s="167"/>
      <c r="B587" s="163" t="s">
        <v>5</v>
      </c>
      <c r="C587" s="163" t="s">
        <v>5</v>
      </c>
      <c r="D587" s="163" t="s">
        <v>5</v>
      </c>
      <c r="E587" s="163">
        <v>2</v>
      </c>
      <c r="F587" s="164">
        <v>0</v>
      </c>
      <c r="G587" s="165">
        <v>0</v>
      </c>
      <c r="H587" s="165">
        <v>0</v>
      </c>
      <c r="I587" s="165">
        <v>251.38639000000001</v>
      </c>
      <c r="J587" s="165">
        <v>0.98115999999999992</v>
      </c>
      <c r="K587" s="165">
        <v>252.36754999999999</v>
      </c>
      <c r="L587" s="165">
        <v>15438.424130000001</v>
      </c>
      <c r="M587" s="165">
        <v>1.0395399999999999</v>
      </c>
      <c r="N587" s="165">
        <v>15439.463669999999</v>
      </c>
      <c r="O587" s="165">
        <v>15691.83122</v>
      </c>
      <c r="P587" s="165">
        <v>4796.2748300000003</v>
      </c>
      <c r="Q587" s="165">
        <v>0</v>
      </c>
      <c r="R587" s="166">
        <v>4796.2748300000003</v>
      </c>
    </row>
    <row r="588" spans="1:18" ht="13.5">
      <c r="A588" s="167"/>
      <c r="B588" s="167"/>
      <c r="C588" s="167"/>
      <c r="D588" s="163" t="s">
        <v>190</v>
      </c>
      <c r="E588" s="163">
        <v>14</v>
      </c>
      <c r="F588" s="164">
        <v>0</v>
      </c>
      <c r="G588" s="165">
        <v>0</v>
      </c>
      <c r="H588" s="165">
        <v>0</v>
      </c>
      <c r="I588" s="165">
        <v>192.94263000000001</v>
      </c>
      <c r="J588" s="165">
        <v>102.23528999999999</v>
      </c>
      <c r="K588" s="165">
        <v>295.17791999999997</v>
      </c>
      <c r="L588" s="165">
        <v>4579.66608</v>
      </c>
      <c r="M588" s="165">
        <v>0</v>
      </c>
      <c r="N588" s="165">
        <v>4579.66608</v>
      </c>
      <c r="O588" s="165">
        <v>4874.8440000000001</v>
      </c>
      <c r="P588" s="165">
        <v>5420.4462100000001</v>
      </c>
      <c r="Q588" s="165">
        <v>0</v>
      </c>
      <c r="R588" s="166">
        <v>5420.4462100000001</v>
      </c>
    </row>
    <row r="589" spans="1:18" ht="13.5">
      <c r="A589" s="167"/>
      <c r="B589" s="167"/>
      <c r="C589" s="167"/>
      <c r="D589" s="163" t="s">
        <v>306</v>
      </c>
      <c r="E589" s="163">
        <v>62</v>
      </c>
      <c r="F589" s="164">
        <v>0</v>
      </c>
      <c r="G589" s="165">
        <v>0</v>
      </c>
      <c r="H589" s="165">
        <v>0</v>
      </c>
      <c r="I589" s="165">
        <v>32.179990000000004</v>
      </c>
      <c r="J589" s="165">
        <v>0</v>
      </c>
      <c r="K589" s="165">
        <v>32.179990000000004</v>
      </c>
      <c r="L589" s="165">
        <v>529.02074000000005</v>
      </c>
      <c r="M589" s="165">
        <v>0</v>
      </c>
      <c r="N589" s="165">
        <v>529.02074000000005</v>
      </c>
      <c r="O589" s="165">
        <v>561.20073000000002</v>
      </c>
      <c r="P589" s="165">
        <v>4130.34663</v>
      </c>
      <c r="Q589" s="165">
        <v>0</v>
      </c>
      <c r="R589" s="166">
        <v>4130.34663</v>
      </c>
    </row>
    <row r="590" spans="1:18" ht="13.5">
      <c r="A590" s="167"/>
      <c r="B590" s="167"/>
      <c r="C590" s="163" t="s">
        <v>214</v>
      </c>
      <c r="D590" s="163" t="s">
        <v>307</v>
      </c>
      <c r="E590" s="163">
        <v>51</v>
      </c>
      <c r="F590" s="164">
        <v>0</v>
      </c>
      <c r="G590" s="165">
        <v>0</v>
      </c>
      <c r="H590" s="165">
        <v>0</v>
      </c>
      <c r="I590" s="165">
        <v>112.232</v>
      </c>
      <c r="J590" s="165">
        <v>0</v>
      </c>
      <c r="K590" s="165">
        <v>112.232</v>
      </c>
      <c r="L590" s="165">
        <v>1129.0706</v>
      </c>
      <c r="M590" s="165">
        <v>4.48576</v>
      </c>
      <c r="N590" s="165">
        <v>1133.55636</v>
      </c>
      <c r="O590" s="165">
        <v>1245.78836</v>
      </c>
      <c r="P590" s="165">
        <v>3201.5085899999999</v>
      </c>
      <c r="Q590" s="165">
        <v>0</v>
      </c>
      <c r="R590" s="166">
        <v>3201.5085899999999</v>
      </c>
    </row>
    <row r="591" spans="1:18" ht="13.5">
      <c r="A591" s="167"/>
      <c r="B591" s="167"/>
      <c r="C591" s="163" t="s">
        <v>193</v>
      </c>
      <c r="D591" s="163" t="s">
        <v>225</v>
      </c>
      <c r="E591" s="163">
        <v>48</v>
      </c>
      <c r="F591" s="164">
        <v>0</v>
      </c>
      <c r="G591" s="165">
        <v>0</v>
      </c>
      <c r="H591" s="165">
        <v>0</v>
      </c>
      <c r="I591" s="165">
        <v>106.12228999999999</v>
      </c>
      <c r="J591" s="165">
        <v>0</v>
      </c>
      <c r="K591" s="165">
        <v>106.12228999999999</v>
      </c>
      <c r="L591" s="165">
        <v>123.79022000000001</v>
      </c>
      <c r="M591" s="165">
        <v>0</v>
      </c>
      <c r="N591" s="165">
        <v>123.79022000000001</v>
      </c>
      <c r="O591" s="165">
        <v>229.91251</v>
      </c>
      <c r="P591" s="165">
        <v>2592.8523999999998</v>
      </c>
      <c r="Q591" s="165">
        <v>0</v>
      </c>
      <c r="R591" s="166">
        <v>2592.8523999999998</v>
      </c>
    </row>
    <row r="592" spans="1:18" ht="13.5">
      <c r="A592" s="167"/>
      <c r="B592" s="167"/>
      <c r="C592" s="167"/>
      <c r="D592" s="163" t="s">
        <v>194</v>
      </c>
      <c r="E592" s="163">
        <v>41</v>
      </c>
      <c r="F592" s="164">
        <v>0</v>
      </c>
      <c r="G592" s="165">
        <v>0</v>
      </c>
      <c r="H592" s="165">
        <v>0</v>
      </c>
      <c r="I592" s="165">
        <v>95.26191</v>
      </c>
      <c r="J592" s="165">
        <v>0</v>
      </c>
      <c r="K592" s="165">
        <v>95.26191</v>
      </c>
      <c r="L592" s="165">
        <v>682.66809999999998</v>
      </c>
      <c r="M592" s="165">
        <v>0</v>
      </c>
      <c r="N592" s="165">
        <v>682.66809999999998</v>
      </c>
      <c r="O592" s="165">
        <v>777.93001000000004</v>
      </c>
      <c r="P592" s="165">
        <v>5611.7077800000006</v>
      </c>
      <c r="Q592" s="165">
        <v>0</v>
      </c>
      <c r="R592" s="166">
        <v>5611.7077800000006</v>
      </c>
    </row>
    <row r="593" spans="1:18" ht="13.5">
      <c r="A593" s="167"/>
      <c r="B593" s="167"/>
      <c r="C593" s="163" t="s">
        <v>226</v>
      </c>
      <c r="D593" s="163" t="s">
        <v>227</v>
      </c>
      <c r="E593" s="163">
        <v>31</v>
      </c>
      <c r="F593" s="164">
        <v>0</v>
      </c>
      <c r="G593" s="165">
        <v>0</v>
      </c>
      <c r="H593" s="165">
        <v>0</v>
      </c>
      <c r="I593" s="165">
        <v>0</v>
      </c>
      <c r="J593" s="165">
        <v>0</v>
      </c>
      <c r="K593" s="165">
        <v>0</v>
      </c>
      <c r="L593" s="165">
        <v>0</v>
      </c>
      <c r="M593" s="165">
        <v>0</v>
      </c>
      <c r="N593" s="165">
        <v>0</v>
      </c>
      <c r="O593" s="165">
        <v>0</v>
      </c>
      <c r="P593" s="165">
        <v>1085.4449199999999</v>
      </c>
      <c r="Q593" s="165">
        <v>0</v>
      </c>
      <c r="R593" s="166">
        <v>1085.4449199999999</v>
      </c>
    </row>
    <row r="594" spans="1:18" ht="13.5">
      <c r="A594" s="167"/>
      <c r="B594" s="163" t="s">
        <v>6</v>
      </c>
      <c r="C594" s="163" t="s">
        <v>109</v>
      </c>
      <c r="D594" s="163" t="s">
        <v>6</v>
      </c>
      <c r="E594" s="163">
        <v>3</v>
      </c>
      <c r="F594" s="164">
        <v>0</v>
      </c>
      <c r="G594" s="165">
        <v>0</v>
      </c>
      <c r="H594" s="165">
        <v>0</v>
      </c>
      <c r="I594" s="165">
        <v>205.07046</v>
      </c>
      <c r="J594" s="165">
        <v>2.1420000000000002E-2</v>
      </c>
      <c r="K594" s="165">
        <v>205.09188</v>
      </c>
      <c r="L594" s="165">
        <v>3920.2378900000003</v>
      </c>
      <c r="M594" s="165">
        <v>37.241529999999997</v>
      </c>
      <c r="N594" s="165">
        <v>3957.4794200000001</v>
      </c>
      <c r="O594" s="165">
        <v>4162.5712999999996</v>
      </c>
      <c r="P594" s="165">
        <v>10355.956330000001</v>
      </c>
      <c r="Q594" s="165">
        <v>0</v>
      </c>
      <c r="R594" s="166">
        <v>10355.956330000001</v>
      </c>
    </row>
    <row r="595" spans="1:18" ht="13.5">
      <c r="A595" s="167"/>
      <c r="B595" s="167"/>
      <c r="C595" s="163" t="s">
        <v>286</v>
      </c>
      <c r="D595" s="163" t="s">
        <v>286</v>
      </c>
      <c r="E595" s="163">
        <v>39</v>
      </c>
      <c r="F595" s="164">
        <v>0</v>
      </c>
      <c r="G595" s="165">
        <v>0</v>
      </c>
      <c r="H595" s="165">
        <v>0</v>
      </c>
      <c r="I595" s="165">
        <v>127.05033</v>
      </c>
      <c r="J595" s="165">
        <v>0</v>
      </c>
      <c r="K595" s="165">
        <v>127.05033</v>
      </c>
      <c r="L595" s="165">
        <v>378.37275</v>
      </c>
      <c r="M595" s="165">
        <v>0</v>
      </c>
      <c r="N595" s="165">
        <v>378.37275</v>
      </c>
      <c r="O595" s="165">
        <v>505.42308000000003</v>
      </c>
      <c r="P595" s="165">
        <v>7120.9073099999996</v>
      </c>
      <c r="Q595" s="165">
        <v>0</v>
      </c>
      <c r="R595" s="166">
        <v>7120.9073099999996</v>
      </c>
    </row>
    <row r="596" spans="1:18" ht="13.5">
      <c r="A596" s="167"/>
      <c r="B596" s="167"/>
      <c r="C596" s="163" t="s">
        <v>308</v>
      </c>
      <c r="D596" s="163" t="s">
        <v>309</v>
      </c>
      <c r="E596" s="163">
        <v>50</v>
      </c>
      <c r="F596" s="164">
        <v>0</v>
      </c>
      <c r="G596" s="165">
        <v>0</v>
      </c>
      <c r="H596" s="165">
        <v>0</v>
      </c>
      <c r="I596" s="165">
        <v>242.32247000000001</v>
      </c>
      <c r="J596" s="165">
        <v>0</v>
      </c>
      <c r="K596" s="165">
        <v>242.32247000000001</v>
      </c>
      <c r="L596" s="165">
        <v>81.637460000000004</v>
      </c>
      <c r="M596" s="165">
        <v>0</v>
      </c>
      <c r="N596" s="165">
        <v>81.637460000000004</v>
      </c>
      <c r="O596" s="165">
        <v>323.95992999999999</v>
      </c>
      <c r="P596" s="165">
        <v>7681.3031100000007</v>
      </c>
      <c r="Q596" s="165">
        <v>0</v>
      </c>
      <c r="R596" s="166">
        <v>7681.3031100000007</v>
      </c>
    </row>
    <row r="597" spans="1:18" ht="13.5">
      <c r="A597" s="167"/>
      <c r="B597" s="167"/>
      <c r="C597" s="167"/>
      <c r="D597" s="163" t="s">
        <v>153</v>
      </c>
      <c r="E597" s="163">
        <v>18</v>
      </c>
      <c r="F597" s="164">
        <v>0</v>
      </c>
      <c r="G597" s="165">
        <v>0</v>
      </c>
      <c r="H597" s="165">
        <v>0</v>
      </c>
      <c r="I597" s="165">
        <v>0</v>
      </c>
      <c r="J597" s="165">
        <v>0</v>
      </c>
      <c r="K597" s="165">
        <v>0</v>
      </c>
      <c r="L597" s="165">
        <v>0</v>
      </c>
      <c r="M597" s="165">
        <v>0</v>
      </c>
      <c r="N597" s="165">
        <v>0</v>
      </c>
      <c r="O597" s="165">
        <v>0</v>
      </c>
      <c r="P597" s="165">
        <v>1728.21759</v>
      </c>
      <c r="Q597" s="165">
        <v>0</v>
      </c>
      <c r="R597" s="166">
        <v>1728.21759</v>
      </c>
    </row>
    <row r="598" spans="1:18" ht="13.5">
      <c r="A598" s="167"/>
      <c r="B598" s="167"/>
      <c r="C598" s="163" t="s">
        <v>310</v>
      </c>
      <c r="D598" s="163" t="s">
        <v>311</v>
      </c>
      <c r="E598" s="163">
        <v>38</v>
      </c>
      <c r="F598" s="164">
        <v>0</v>
      </c>
      <c r="G598" s="165">
        <v>0</v>
      </c>
      <c r="H598" s="165">
        <v>0</v>
      </c>
      <c r="I598" s="165">
        <v>433.51974999999999</v>
      </c>
      <c r="J598" s="165">
        <v>0</v>
      </c>
      <c r="K598" s="165">
        <v>433.51974999999999</v>
      </c>
      <c r="L598" s="165">
        <v>2061.30249</v>
      </c>
      <c r="M598" s="165">
        <v>75.911690000000007</v>
      </c>
      <c r="N598" s="165">
        <v>2137.2141799999999</v>
      </c>
      <c r="O598" s="165">
        <v>2570.7339300000003</v>
      </c>
      <c r="P598" s="165">
        <v>9660.2933400000002</v>
      </c>
      <c r="Q598" s="165">
        <v>0</v>
      </c>
      <c r="R598" s="166">
        <v>9660.2933400000002</v>
      </c>
    </row>
    <row r="599" spans="1:18" ht="13.5">
      <c r="A599" s="167"/>
      <c r="B599" s="167"/>
      <c r="C599" s="163" t="s">
        <v>312</v>
      </c>
      <c r="D599" s="163" t="s">
        <v>313</v>
      </c>
      <c r="E599" s="163">
        <v>49</v>
      </c>
      <c r="F599" s="164">
        <v>0</v>
      </c>
      <c r="G599" s="165">
        <v>0</v>
      </c>
      <c r="H599" s="165">
        <v>0</v>
      </c>
      <c r="I599" s="165">
        <v>0</v>
      </c>
      <c r="J599" s="165">
        <v>0</v>
      </c>
      <c r="K599" s="165">
        <v>0</v>
      </c>
      <c r="L599" s="165">
        <v>0</v>
      </c>
      <c r="M599" s="165">
        <v>0</v>
      </c>
      <c r="N599" s="165">
        <v>0</v>
      </c>
      <c r="O599" s="165">
        <v>0</v>
      </c>
      <c r="P599" s="165">
        <v>1398.8293500000002</v>
      </c>
      <c r="Q599" s="165">
        <v>0</v>
      </c>
      <c r="R599" s="166">
        <v>1398.8293500000002</v>
      </c>
    </row>
    <row r="600" spans="1:18" ht="13.5">
      <c r="A600" s="167"/>
      <c r="B600" s="163" t="s">
        <v>8</v>
      </c>
      <c r="C600" s="163" t="s">
        <v>111</v>
      </c>
      <c r="D600" s="163" t="s">
        <v>199</v>
      </c>
      <c r="E600" s="163">
        <v>11</v>
      </c>
      <c r="F600" s="164">
        <v>0</v>
      </c>
      <c r="G600" s="165">
        <v>0</v>
      </c>
      <c r="H600" s="165">
        <v>0</v>
      </c>
      <c r="I600" s="165">
        <v>596.60840000000007</v>
      </c>
      <c r="J600" s="165">
        <v>0.14454</v>
      </c>
      <c r="K600" s="165">
        <v>596.75293999999997</v>
      </c>
      <c r="L600" s="165">
        <v>27757.720659999999</v>
      </c>
      <c r="M600" s="165">
        <v>8.8834799999999987</v>
      </c>
      <c r="N600" s="165">
        <v>27766.604139999999</v>
      </c>
      <c r="O600" s="165">
        <v>28363.357079999998</v>
      </c>
      <c r="P600" s="165">
        <v>15303.785980000001</v>
      </c>
      <c r="Q600" s="165">
        <v>0</v>
      </c>
      <c r="R600" s="166">
        <v>15303.785980000001</v>
      </c>
    </row>
    <row r="601" spans="1:18" ht="13.5">
      <c r="A601" s="167"/>
      <c r="B601" s="163" t="s">
        <v>9</v>
      </c>
      <c r="C601" s="163" t="s">
        <v>287</v>
      </c>
      <c r="D601" s="163" t="s">
        <v>314</v>
      </c>
      <c r="E601" s="163">
        <v>59</v>
      </c>
      <c r="F601" s="164">
        <v>0</v>
      </c>
      <c r="G601" s="165">
        <v>0</v>
      </c>
      <c r="H601" s="165">
        <v>0</v>
      </c>
      <c r="I601" s="165">
        <v>246.89632</v>
      </c>
      <c r="J601" s="165">
        <v>0</v>
      </c>
      <c r="K601" s="165">
        <v>246.89632</v>
      </c>
      <c r="L601" s="165">
        <v>91.571380000000005</v>
      </c>
      <c r="M601" s="165">
        <v>0</v>
      </c>
      <c r="N601" s="165">
        <v>91.571380000000005</v>
      </c>
      <c r="O601" s="165">
        <v>338.46770000000004</v>
      </c>
      <c r="P601" s="165">
        <v>13167.00886</v>
      </c>
      <c r="Q601" s="165">
        <v>0</v>
      </c>
      <c r="R601" s="166">
        <v>13167.00886</v>
      </c>
    </row>
    <row r="602" spans="1:18" ht="13.5">
      <c r="A602" s="167"/>
      <c r="B602" s="163" t="s">
        <v>10</v>
      </c>
      <c r="C602" s="163" t="s">
        <v>315</v>
      </c>
      <c r="D602" s="163" t="s">
        <v>316</v>
      </c>
      <c r="E602" s="163">
        <v>55</v>
      </c>
      <c r="F602" s="164">
        <v>0</v>
      </c>
      <c r="G602" s="165">
        <v>0</v>
      </c>
      <c r="H602" s="165">
        <v>0</v>
      </c>
      <c r="I602" s="165">
        <v>0</v>
      </c>
      <c r="J602" s="165">
        <v>0</v>
      </c>
      <c r="K602" s="165">
        <v>0</v>
      </c>
      <c r="L602" s="165">
        <v>0</v>
      </c>
      <c r="M602" s="165">
        <v>0</v>
      </c>
      <c r="N602" s="165">
        <v>0</v>
      </c>
      <c r="O602" s="165">
        <v>0</v>
      </c>
      <c r="P602" s="165">
        <v>890.18892000000005</v>
      </c>
      <c r="Q602" s="165">
        <v>0</v>
      </c>
      <c r="R602" s="166">
        <v>890.18892000000005</v>
      </c>
    </row>
    <row r="603" spans="1:18" ht="13.5">
      <c r="A603" s="167"/>
      <c r="B603" s="167"/>
      <c r="C603" s="163" t="s">
        <v>10</v>
      </c>
      <c r="D603" s="163" t="s">
        <v>10</v>
      </c>
      <c r="E603" s="163">
        <v>40</v>
      </c>
      <c r="F603" s="164">
        <v>0</v>
      </c>
      <c r="G603" s="165">
        <v>0</v>
      </c>
      <c r="H603" s="165">
        <v>0</v>
      </c>
      <c r="I603" s="165">
        <v>119.22285000000001</v>
      </c>
      <c r="J603" s="165">
        <v>0</v>
      </c>
      <c r="K603" s="165">
        <v>119.22285000000001</v>
      </c>
      <c r="L603" s="165">
        <v>1938.95704</v>
      </c>
      <c r="M603" s="165">
        <v>0</v>
      </c>
      <c r="N603" s="165">
        <v>1938.95704</v>
      </c>
      <c r="O603" s="165">
        <v>2058.1798899999999</v>
      </c>
      <c r="P603" s="165">
        <v>5731.98218</v>
      </c>
      <c r="Q603" s="165">
        <v>0</v>
      </c>
      <c r="R603" s="166">
        <v>5731.98218</v>
      </c>
    </row>
    <row r="604" spans="1:18" ht="13.5">
      <c r="A604" s="167"/>
      <c r="B604" s="163" t="s">
        <v>113</v>
      </c>
      <c r="C604" s="163" t="s">
        <v>113</v>
      </c>
      <c r="D604" s="163" t="s">
        <v>113</v>
      </c>
      <c r="E604" s="163">
        <v>30</v>
      </c>
      <c r="F604" s="164">
        <v>0</v>
      </c>
      <c r="G604" s="165">
        <v>0</v>
      </c>
      <c r="H604" s="165">
        <v>0</v>
      </c>
      <c r="I604" s="165">
        <v>167.88907</v>
      </c>
      <c r="J604" s="165">
        <v>0</v>
      </c>
      <c r="K604" s="165">
        <v>167.88907</v>
      </c>
      <c r="L604" s="165">
        <v>1539.4983999999999</v>
      </c>
      <c r="M604" s="165">
        <v>0</v>
      </c>
      <c r="N604" s="165">
        <v>1539.4983999999999</v>
      </c>
      <c r="O604" s="165">
        <v>1707.3874699999999</v>
      </c>
      <c r="P604" s="165">
        <v>15488.821320000001</v>
      </c>
      <c r="Q604" s="165">
        <v>0</v>
      </c>
      <c r="R604" s="166">
        <v>15488.821320000001</v>
      </c>
    </row>
    <row r="605" spans="1:18" ht="13.5">
      <c r="A605" s="167"/>
      <c r="B605" s="167"/>
      <c r="C605" s="163" t="s">
        <v>114</v>
      </c>
      <c r="D605" s="163" t="s">
        <v>115</v>
      </c>
      <c r="E605" s="163">
        <v>46</v>
      </c>
      <c r="F605" s="164">
        <v>0</v>
      </c>
      <c r="G605" s="165">
        <v>0</v>
      </c>
      <c r="H605" s="165">
        <v>0</v>
      </c>
      <c r="I605" s="165">
        <v>200.73714999999999</v>
      </c>
      <c r="J605" s="165">
        <v>8.0000000000000007E-5</v>
      </c>
      <c r="K605" s="165">
        <v>200.73723000000001</v>
      </c>
      <c r="L605" s="165">
        <v>830.86401999999998</v>
      </c>
      <c r="M605" s="165">
        <v>0</v>
      </c>
      <c r="N605" s="165">
        <v>830.86401999999998</v>
      </c>
      <c r="O605" s="165">
        <v>1031.6012499999999</v>
      </c>
      <c r="P605" s="165">
        <v>12842.97603</v>
      </c>
      <c r="Q605" s="165">
        <v>0</v>
      </c>
      <c r="R605" s="166">
        <v>12842.97603</v>
      </c>
    </row>
    <row r="606" spans="1:18" ht="13.5">
      <c r="A606" s="167"/>
      <c r="B606" s="163" t="s">
        <v>12</v>
      </c>
      <c r="C606" s="163" t="s">
        <v>12</v>
      </c>
      <c r="D606" s="163" t="s">
        <v>12</v>
      </c>
      <c r="E606" s="163">
        <v>64</v>
      </c>
      <c r="F606" s="164">
        <v>0</v>
      </c>
      <c r="G606" s="165">
        <v>0</v>
      </c>
      <c r="H606" s="165">
        <v>0</v>
      </c>
      <c r="I606" s="165">
        <v>8.0241100000000003</v>
      </c>
      <c r="J606" s="165">
        <v>0</v>
      </c>
      <c r="K606" s="165">
        <v>8.0241100000000003</v>
      </c>
      <c r="L606" s="165">
        <v>1326.56152</v>
      </c>
      <c r="M606" s="165">
        <v>0</v>
      </c>
      <c r="N606" s="165">
        <v>1326.56152</v>
      </c>
      <c r="O606" s="165">
        <v>1334.5856299999998</v>
      </c>
      <c r="P606" s="165">
        <v>1413.5291000000002</v>
      </c>
      <c r="Q606" s="165">
        <v>0</v>
      </c>
      <c r="R606" s="166">
        <v>1413.5291000000002</v>
      </c>
    </row>
    <row r="607" spans="1:18" ht="13.5">
      <c r="A607" s="167"/>
      <c r="B607" s="163" t="s">
        <v>120</v>
      </c>
      <c r="C607" s="163" t="s">
        <v>121</v>
      </c>
      <c r="D607" s="163" t="s">
        <v>121</v>
      </c>
      <c r="E607" s="163">
        <v>54</v>
      </c>
      <c r="F607" s="164">
        <v>0</v>
      </c>
      <c r="G607" s="165">
        <v>0</v>
      </c>
      <c r="H607" s="165">
        <v>0</v>
      </c>
      <c r="I607" s="165">
        <v>42.249650000000003</v>
      </c>
      <c r="J607" s="165">
        <v>0</v>
      </c>
      <c r="K607" s="165">
        <v>42.249650000000003</v>
      </c>
      <c r="L607" s="165">
        <v>349.47197999999997</v>
      </c>
      <c r="M607" s="165">
        <v>0.22515000000000002</v>
      </c>
      <c r="N607" s="165">
        <v>349.69713000000002</v>
      </c>
      <c r="O607" s="165">
        <v>391.94678000000005</v>
      </c>
      <c r="P607" s="165">
        <v>5117.3256700000002</v>
      </c>
      <c r="Q607" s="165">
        <v>0</v>
      </c>
      <c r="R607" s="166">
        <v>5117.3256700000002</v>
      </c>
    </row>
    <row r="608" spans="1:18" ht="13.5">
      <c r="A608" s="167"/>
      <c r="B608" s="167"/>
      <c r="C608" s="167"/>
      <c r="D608" s="163" t="s">
        <v>249</v>
      </c>
      <c r="E608" s="163">
        <v>37</v>
      </c>
      <c r="F608" s="164">
        <v>0</v>
      </c>
      <c r="G608" s="165">
        <v>0</v>
      </c>
      <c r="H608" s="165">
        <v>0</v>
      </c>
      <c r="I608" s="165">
        <v>356.21798999999999</v>
      </c>
      <c r="J608" s="165">
        <v>8.0450000000000008E-2</v>
      </c>
      <c r="K608" s="165">
        <v>356.29844000000003</v>
      </c>
      <c r="L608" s="165">
        <v>394.37665000000004</v>
      </c>
      <c r="M608" s="165">
        <v>0</v>
      </c>
      <c r="N608" s="165">
        <v>394.37665000000004</v>
      </c>
      <c r="O608" s="165">
        <v>750.67508999999995</v>
      </c>
      <c r="P608" s="165">
        <v>10056.34534</v>
      </c>
      <c r="Q608" s="165">
        <v>0</v>
      </c>
      <c r="R608" s="166">
        <v>10056.34534</v>
      </c>
    </row>
    <row r="609" spans="1:18" ht="13.5">
      <c r="A609" s="167"/>
      <c r="B609" s="167"/>
      <c r="C609" s="163" t="s">
        <v>122</v>
      </c>
      <c r="D609" s="163" t="s">
        <v>123</v>
      </c>
      <c r="E609" s="163">
        <v>27</v>
      </c>
      <c r="F609" s="164">
        <v>0</v>
      </c>
      <c r="G609" s="165">
        <v>0</v>
      </c>
      <c r="H609" s="165">
        <v>0</v>
      </c>
      <c r="I609" s="165">
        <v>135.14473000000001</v>
      </c>
      <c r="J609" s="165">
        <v>1.86639</v>
      </c>
      <c r="K609" s="165">
        <v>137.01112000000001</v>
      </c>
      <c r="L609" s="165">
        <v>7057.77585</v>
      </c>
      <c r="M609" s="165">
        <v>7.3063700000000003</v>
      </c>
      <c r="N609" s="165">
        <v>7065.0822199999993</v>
      </c>
      <c r="O609" s="165">
        <v>7202.0933399999994</v>
      </c>
      <c r="P609" s="165">
        <v>9257.43073</v>
      </c>
      <c r="Q609" s="165">
        <v>0</v>
      </c>
      <c r="R609" s="166">
        <v>9257.43073</v>
      </c>
    </row>
    <row r="610" spans="1:18" ht="13.5">
      <c r="A610" s="167"/>
      <c r="B610" s="167"/>
      <c r="C610" s="163" t="s">
        <v>255</v>
      </c>
      <c r="D610" s="163" t="s">
        <v>317</v>
      </c>
      <c r="E610" s="163">
        <v>56</v>
      </c>
      <c r="F610" s="164">
        <v>0</v>
      </c>
      <c r="G610" s="165">
        <v>0</v>
      </c>
      <c r="H610" s="165">
        <v>0</v>
      </c>
      <c r="I610" s="165">
        <v>51.441739999999996</v>
      </c>
      <c r="J610" s="165">
        <v>0</v>
      </c>
      <c r="K610" s="165">
        <v>51.441739999999996</v>
      </c>
      <c r="L610" s="165">
        <v>164.92458999999999</v>
      </c>
      <c r="M610" s="165">
        <v>0</v>
      </c>
      <c r="N610" s="165">
        <v>164.92458999999999</v>
      </c>
      <c r="O610" s="165">
        <v>216.36632999999998</v>
      </c>
      <c r="P610" s="165">
        <v>6424.1878399999996</v>
      </c>
      <c r="Q610" s="165">
        <v>0</v>
      </c>
      <c r="R610" s="166">
        <v>6424.1878399999996</v>
      </c>
    </row>
    <row r="611" spans="1:18" ht="13.5">
      <c r="A611" s="167"/>
      <c r="B611" s="163" t="s">
        <v>14</v>
      </c>
      <c r="C611" s="163" t="s">
        <v>124</v>
      </c>
      <c r="D611" s="163" t="s">
        <v>260</v>
      </c>
      <c r="E611" s="163">
        <v>33</v>
      </c>
      <c r="F611" s="164">
        <v>0</v>
      </c>
      <c r="G611" s="165">
        <v>0</v>
      </c>
      <c r="H611" s="165">
        <v>0</v>
      </c>
      <c r="I611" s="165">
        <v>0</v>
      </c>
      <c r="J611" s="165">
        <v>0</v>
      </c>
      <c r="K611" s="165">
        <v>0</v>
      </c>
      <c r="L611" s="165">
        <v>0</v>
      </c>
      <c r="M611" s="165">
        <v>0</v>
      </c>
      <c r="N611" s="165">
        <v>0</v>
      </c>
      <c r="O611" s="165">
        <v>0</v>
      </c>
      <c r="P611" s="165">
        <v>2889.3531200000002</v>
      </c>
      <c r="Q611" s="165">
        <v>0</v>
      </c>
      <c r="R611" s="166">
        <v>2889.3531200000002</v>
      </c>
    </row>
    <row r="612" spans="1:18" ht="13.5">
      <c r="A612" s="167"/>
      <c r="B612" s="167"/>
      <c r="C612" s="163" t="s">
        <v>202</v>
      </c>
      <c r="D612" s="163" t="s">
        <v>203</v>
      </c>
      <c r="E612" s="163">
        <v>63</v>
      </c>
      <c r="F612" s="164">
        <v>0</v>
      </c>
      <c r="G612" s="165">
        <v>0</v>
      </c>
      <c r="H612" s="165">
        <v>0</v>
      </c>
      <c r="I612" s="165">
        <v>3.1712600000000002</v>
      </c>
      <c r="J612" s="165">
        <v>0</v>
      </c>
      <c r="K612" s="165">
        <v>3.1712600000000002</v>
      </c>
      <c r="L612" s="165">
        <v>35.993050000000004</v>
      </c>
      <c r="M612" s="165">
        <v>0</v>
      </c>
      <c r="N612" s="165">
        <v>35.993050000000004</v>
      </c>
      <c r="O612" s="165">
        <v>39.16431</v>
      </c>
      <c r="P612" s="165">
        <v>8049.2060000000001</v>
      </c>
      <c r="Q612" s="165">
        <v>0</v>
      </c>
      <c r="R612" s="166">
        <v>8049.2060000000001</v>
      </c>
    </row>
    <row r="613" spans="1:18" ht="13.5">
      <c r="A613" s="167"/>
      <c r="B613" s="167"/>
      <c r="C613" s="163" t="s">
        <v>127</v>
      </c>
      <c r="D613" s="163" t="s">
        <v>127</v>
      </c>
      <c r="E613" s="163">
        <v>26</v>
      </c>
      <c r="F613" s="164">
        <v>0</v>
      </c>
      <c r="G613" s="165">
        <v>0</v>
      </c>
      <c r="H613" s="165">
        <v>0</v>
      </c>
      <c r="I613" s="165">
        <v>93.085139999999996</v>
      </c>
      <c r="J613" s="165">
        <v>0.24249999999999999</v>
      </c>
      <c r="K613" s="165">
        <v>93.327640000000002</v>
      </c>
      <c r="L613" s="165">
        <v>7421.7272999999996</v>
      </c>
      <c r="M613" s="165">
        <v>0</v>
      </c>
      <c r="N613" s="165">
        <v>7421.7272999999996</v>
      </c>
      <c r="O613" s="165">
        <v>7515.05494</v>
      </c>
      <c r="P613" s="165">
        <v>7907.40888</v>
      </c>
      <c r="Q613" s="165">
        <v>0</v>
      </c>
      <c r="R613" s="166">
        <v>7907.40888</v>
      </c>
    </row>
    <row r="614" spans="1:18" ht="13.5">
      <c r="A614" s="167"/>
      <c r="B614" s="167"/>
      <c r="C614" s="163" t="s">
        <v>129</v>
      </c>
      <c r="D614" s="163" t="s">
        <v>129</v>
      </c>
      <c r="E614" s="163">
        <v>57</v>
      </c>
      <c r="F614" s="164">
        <v>0</v>
      </c>
      <c r="G614" s="165">
        <v>0</v>
      </c>
      <c r="H614" s="165">
        <v>0</v>
      </c>
      <c r="I614" s="165">
        <v>32.721890000000002</v>
      </c>
      <c r="J614" s="165">
        <v>0</v>
      </c>
      <c r="K614" s="165">
        <v>32.721890000000002</v>
      </c>
      <c r="L614" s="165">
        <v>3.771E-2</v>
      </c>
      <c r="M614" s="165">
        <v>0</v>
      </c>
      <c r="N614" s="165">
        <v>3.771E-2</v>
      </c>
      <c r="O614" s="165">
        <v>32.759599999999999</v>
      </c>
      <c r="P614" s="165">
        <v>5694.62039</v>
      </c>
      <c r="Q614" s="165">
        <v>0</v>
      </c>
      <c r="R614" s="166">
        <v>5694.62039</v>
      </c>
    </row>
    <row r="615" spans="1:18" ht="13.5">
      <c r="A615" s="167"/>
      <c r="B615" s="163" t="s">
        <v>16</v>
      </c>
      <c r="C615" s="163" t="s">
        <v>16</v>
      </c>
      <c r="D615" s="163" t="s">
        <v>138</v>
      </c>
      <c r="E615" s="163">
        <v>15</v>
      </c>
      <c r="F615" s="164">
        <v>0</v>
      </c>
      <c r="G615" s="165">
        <v>0</v>
      </c>
      <c r="H615" s="165">
        <v>0</v>
      </c>
      <c r="I615" s="165">
        <v>455.42903999999999</v>
      </c>
      <c r="J615" s="165">
        <v>7.0904499999999997</v>
      </c>
      <c r="K615" s="165">
        <v>462.51949000000002</v>
      </c>
      <c r="L615" s="165">
        <v>7213.3906799999995</v>
      </c>
      <c r="M615" s="165">
        <v>0</v>
      </c>
      <c r="N615" s="165">
        <v>7213.3906799999995</v>
      </c>
      <c r="O615" s="165">
        <v>7675.9101700000001</v>
      </c>
      <c r="P615" s="165">
        <v>18278.009760000001</v>
      </c>
      <c r="Q615" s="165">
        <v>0</v>
      </c>
      <c r="R615" s="166">
        <v>18278.009760000001</v>
      </c>
    </row>
    <row r="616" spans="1:18" ht="13.5">
      <c r="A616" s="167"/>
      <c r="B616" s="167"/>
      <c r="C616" s="167"/>
      <c r="D616" s="167"/>
      <c r="E616" s="168">
        <v>24</v>
      </c>
      <c r="F616" s="169">
        <v>0</v>
      </c>
      <c r="G616" s="121">
        <v>0</v>
      </c>
      <c r="H616" s="121">
        <v>0</v>
      </c>
      <c r="I616" s="121">
        <v>587.76081000000011</v>
      </c>
      <c r="J616" s="121">
        <v>5.51553</v>
      </c>
      <c r="K616" s="121">
        <v>593.27634</v>
      </c>
      <c r="L616" s="121">
        <v>9786.6497899999995</v>
      </c>
      <c r="M616" s="121">
        <v>25.996479999999998</v>
      </c>
      <c r="N616" s="121">
        <v>9812.6462699999993</v>
      </c>
      <c r="O616" s="121">
        <v>10405.92261</v>
      </c>
      <c r="P616" s="121">
        <v>20067.319289999999</v>
      </c>
      <c r="Q616" s="121">
        <v>232.72038000000001</v>
      </c>
      <c r="R616" s="170">
        <v>20300.039670000002</v>
      </c>
    </row>
    <row r="617" spans="1:18" ht="13.5">
      <c r="A617" s="167"/>
      <c r="B617" s="167"/>
      <c r="C617" s="167"/>
      <c r="D617" s="167"/>
      <c r="E617" s="168">
        <v>52</v>
      </c>
      <c r="F617" s="169">
        <v>0</v>
      </c>
      <c r="G617" s="121">
        <v>0</v>
      </c>
      <c r="H617" s="121">
        <v>0</v>
      </c>
      <c r="I617" s="121">
        <v>261.13689999999997</v>
      </c>
      <c r="J617" s="121">
        <v>5.7498699999999996</v>
      </c>
      <c r="K617" s="121">
        <v>266.88677000000001</v>
      </c>
      <c r="L617" s="121">
        <v>2653.1547999999998</v>
      </c>
      <c r="M617" s="121">
        <v>0</v>
      </c>
      <c r="N617" s="121">
        <v>2653.1547999999998</v>
      </c>
      <c r="O617" s="121">
        <v>2920.0415699999999</v>
      </c>
      <c r="P617" s="121">
        <v>14119.459929999999</v>
      </c>
      <c r="Q617" s="121">
        <v>0</v>
      </c>
      <c r="R617" s="170">
        <v>14119.459929999999</v>
      </c>
    </row>
    <row r="618" spans="1:18" ht="13.5">
      <c r="A618" s="167"/>
      <c r="B618" s="167"/>
      <c r="C618" s="167"/>
      <c r="D618" s="163" t="s">
        <v>139</v>
      </c>
      <c r="E618" s="163">
        <v>12</v>
      </c>
      <c r="F618" s="164">
        <v>0</v>
      </c>
      <c r="G618" s="165">
        <v>0</v>
      </c>
      <c r="H618" s="165">
        <v>0</v>
      </c>
      <c r="I618" s="165">
        <v>688.95726000000002</v>
      </c>
      <c r="J618" s="165">
        <v>13.738389999999999</v>
      </c>
      <c r="K618" s="165">
        <v>702.69565</v>
      </c>
      <c r="L618" s="165">
        <v>4796.4112800000003</v>
      </c>
      <c r="M618" s="165">
        <v>0</v>
      </c>
      <c r="N618" s="165">
        <v>4796.4112800000003</v>
      </c>
      <c r="O618" s="165">
        <v>5499.1069299999999</v>
      </c>
      <c r="P618" s="165">
        <v>7228.1015800000005</v>
      </c>
      <c r="Q618" s="165">
        <v>0</v>
      </c>
      <c r="R618" s="166">
        <v>7228.1015800000005</v>
      </c>
    </row>
    <row r="619" spans="1:18" ht="13.5">
      <c r="A619" s="167"/>
      <c r="B619" s="167"/>
      <c r="C619" s="167"/>
      <c r="D619" s="163" t="s">
        <v>140</v>
      </c>
      <c r="E619" s="163">
        <v>10</v>
      </c>
      <c r="F619" s="164">
        <v>0</v>
      </c>
      <c r="G619" s="165">
        <v>0</v>
      </c>
      <c r="H619" s="165">
        <v>0</v>
      </c>
      <c r="I619" s="165">
        <v>429.75195000000002</v>
      </c>
      <c r="J619" s="165">
        <v>7.6915399999999998</v>
      </c>
      <c r="K619" s="165">
        <v>437.44349</v>
      </c>
      <c r="L619" s="165">
        <v>10523.41095</v>
      </c>
      <c r="M619" s="165">
        <v>54.83061</v>
      </c>
      <c r="N619" s="165">
        <v>10578.24156</v>
      </c>
      <c r="O619" s="165">
        <v>11015.68505</v>
      </c>
      <c r="P619" s="165">
        <v>10936.088019999999</v>
      </c>
      <c r="Q619" s="165">
        <v>0</v>
      </c>
      <c r="R619" s="166">
        <v>10936.088019999999</v>
      </c>
    </row>
    <row r="620" spans="1:18" ht="13.5">
      <c r="A620" s="167"/>
      <c r="B620" s="167"/>
      <c r="C620" s="167"/>
      <c r="D620" s="163" t="s">
        <v>16</v>
      </c>
      <c r="E620" s="163">
        <v>1</v>
      </c>
      <c r="F620" s="164">
        <v>0</v>
      </c>
      <c r="G620" s="165">
        <v>0</v>
      </c>
      <c r="H620" s="165">
        <v>0</v>
      </c>
      <c r="I620" s="165">
        <v>884.30426999999997</v>
      </c>
      <c r="J620" s="165">
        <v>7.4897999999999998</v>
      </c>
      <c r="K620" s="165">
        <v>891.79406999999992</v>
      </c>
      <c r="L620" s="165">
        <v>41076.852429999999</v>
      </c>
      <c r="M620" s="165">
        <v>119.39472000000001</v>
      </c>
      <c r="N620" s="165">
        <v>41196.247149999996</v>
      </c>
      <c r="O620" s="165">
        <v>42088.041219999999</v>
      </c>
      <c r="P620" s="165">
        <v>4824.3219200000003</v>
      </c>
      <c r="Q620" s="165">
        <v>0</v>
      </c>
      <c r="R620" s="166">
        <v>4824.3219200000003</v>
      </c>
    </row>
    <row r="621" spans="1:18" ht="13.5">
      <c r="A621" s="167"/>
      <c r="B621" s="167"/>
      <c r="C621" s="167"/>
      <c r="D621" s="163" t="s">
        <v>143</v>
      </c>
      <c r="E621" s="163">
        <v>7</v>
      </c>
      <c r="F621" s="164">
        <v>0</v>
      </c>
      <c r="G621" s="165">
        <v>0</v>
      </c>
      <c r="H621" s="165">
        <v>0</v>
      </c>
      <c r="I621" s="165">
        <v>184.77531999999999</v>
      </c>
      <c r="J621" s="165">
        <v>39.254419999999996</v>
      </c>
      <c r="K621" s="165">
        <v>224.02974</v>
      </c>
      <c r="L621" s="165">
        <v>30260.233479999999</v>
      </c>
      <c r="M621" s="165">
        <v>0</v>
      </c>
      <c r="N621" s="165">
        <v>30260.233479999999</v>
      </c>
      <c r="O621" s="165">
        <v>30484.263219999997</v>
      </c>
      <c r="P621" s="165">
        <v>21393.19068</v>
      </c>
      <c r="Q621" s="165">
        <v>0</v>
      </c>
      <c r="R621" s="166">
        <v>21393.19068</v>
      </c>
    </row>
    <row r="622" spans="1:18" ht="13.5">
      <c r="A622" s="167"/>
      <c r="B622" s="167"/>
      <c r="C622" s="167"/>
      <c r="D622" s="163" t="s">
        <v>147</v>
      </c>
      <c r="E622" s="163">
        <v>13</v>
      </c>
      <c r="F622" s="164">
        <v>0</v>
      </c>
      <c r="G622" s="165">
        <v>0</v>
      </c>
      <c r="H622" s="165">
        <v>0</v>
      </c>
      <c r="I622" s="165">
        <v>142.48222000000001</v>
      </c>
      <c r="J622" s="165">
        <v>0.11865000000000001</v>
      </c>
      <c r="K622" s="165">
        <v>142.60086999999999</v>
      </c>
      <c r="L622" s="165">
        <v>3924.57971</v>
      </c>
      <c r="M622" s="165">
        <v>5.8220499999999999</v>
      </c>
      <c r="N622" s="165">
        <v>3930.4017599999997</v>
      </c>
      <c r="O622" s="165">
        <v>4073.00263</v>
      </c>
      <c r="P622" s="165">
        <v>16002.10663</v>
      </c>
      <c r="Q622" s="165">
        <v>93.672820000000002</v>
      </c>
      <c r="R622" s="166">
        <v>16095.77945</v>
      </c>
    </row>
    <row r="623" spans="1:18" ht="13.5">
      <c r="A623" s="167"/>
      <c r="B623" s="167"/>
      <c r="C623" s="167"/>
      <c r="D623" s="163" t="s">
        <v>148</v>
      </c>
      <c r="E623" s="163">
        <v>4</v>
      </c>
      <c r="F623" s="164">
        <v>0</v>
      </c>
      <c r="G623" s="165">
        <v>0</v>
      </c>
      <c r="H623" s="165">
        <v>0</v>
      </c>
      <c r="I623" s="165">
        <v>4975.4338499999994</v>
      </c>
      <c r="J623" s="165">
        <v>417.14143000000001</v>
      </c>
      <c r="K623" s="165">
        <v>5392.57528</v>
      </c>
      <c r="L623" s="165">
        <v>301425.12447000004</v>
      </c>
      <c r="M623" s="165">
        <v>631.84204</v>
      </c>
      <c r="N623" s="165">
        <v>302056.96651</v>
      </c>
      <c r="O623" s="165">
        <v>307449.54179000005</v>
      </c>
      <c r="P623" s="165">
        <v>134058.63883000001</v>
      </c>
      <c r="Q623" s="165">
        <v>2601.97262</v>
      </c>
      <c r="R623" s="166">
        <v>136660.61145</v>
      </c>
    </row>
    <row r="624" spans="1:18" ht="13.5">
      <c r="A624" s="167"/>
      <c r="B624" s="167"/>
      <c r="C624" s="167"/>
      <c r="D624" s="163" t="s">
        <v>150</v>
      </c>
      <c r="E624" s="163">
        <v>5</v>
      </c>
      <c r="F624" s="164">
        <v>0</v>
      </c>
      <c r="G624" s="165">
        <v>0</v>
      </c>
      <c r="H624" s="165">
        <v>0</v>
      </c>
      <c r="I624" s="165">
        <v>216.91004000000001</v>
      </c>
      <c r="J624" s="165">
        <v>7.2813500000000007</v>
      </c>
      <c r="K624" s="165">
        <v>224.19139000000001</v>
      </c>
      <c r="L624" s="165">
        <v>13523.73056</v>
      </c>
      <c r="M624" s="165">
        <v>6.0121000000000002</v>
      </c>
      <c r="N624" s="165">
        <v>13529.74266</v>
      </c>
      <c r="O624" s="165">
        <v>13753.93405</v>
      </c>
      <c r="P624" s="165">
        <v>10716.59389</v>
      </c>
      <c r="Q624" s="165">
        <v>0</v>
      </c>
      <c r="R624" s="166">
        <v>10716.59389</v>
      </c>
    </row>
    <row r="625" spans="1:18" ht="13.5">
      <c r="A625" s="167"/>
      <c r="B625" s="167"/>
      <c r="C625" s="167"/>
      <c r="D625" s="167"/>
      <c r="E625" s="168">
        <v>22</v>
      </c>
      <c r="F625" s="169">
        <v>0</v>
      </c>
      <c r="G625" s="121">
        <v>0</v>
      </c>
      <c r="H625" s="121">
        <v>0</v>
      </c>
      <c r="I625" s="121">
        <v>477.34492999999998</v>
      </c>
      <c r="J625" s="121">
        <v>11.629379999999999</v>
      </c>
      <c r="K625" s="121">
        <v>488.97431</v>
      </c>
      <c r="L625" s="121">
        <v>7046.9636</v>
      </c>
      <c r="M625" s="121">
        <v>0</v>
      </c>
      <c r="N625" s="121">
        <v>7046.9636</v>
      </c>
      <c r="O625" s="121">
        <v>7535.9379100000006</v>
      </c>
      <c r="P625" s="121">
        <v>15684.924289999999</v>
      </c>
      <c r="Q625" s="121">
        <v>0</v>
      </c>
      <c r="R625" s="170">
        <v>15684.924289999999</v>
      </c>
    </row>
    <row r="626" spans="1:18" ht="13.5">
      <c r="A626" s="167"/>
      <c r="B626" s="167"/>
      <c r="C626" s="167"/>
      <c r="D626" s="167"/>
      <c r="E626" s="168">
        <v>60</v>
      </c>
      <c r="F626" s="169">
        <v>0</v>
      </c>
      <c r="G626" s="121">
        <v>0</v>
      </c>
      <c r="H626" s="121">
        <v>0</v>
      </c>
      <c r="I626" s="121">
        <v>248.56676999999999</v>
      </c>
      <c r="J626" s="121">
        <v>0</v>
      </c>
      <c r="K626" s="121">
        <v>248.56676999999999</v>
      </c>
      <c r="L626" s="121">
        <v>4651.20777</v>
      </c>
      <c r="M626" s="121">
        <v>0</v>
      </c>
      <c r="N626" s="121">
        <v>4651.20777</v>
      </c>
      <c r="O626" s="121">
        <v>4899.7745400000003</v>
      </c>
      <c r="P626" s="121">
        <v>9911.3027200000015</v>
      </c>
      <c r="Q626" s="121">
        <v>0</v>
      </c>
      <c r="R626" s="170">
        <v>9911.3027200000015</v>
      </c>
    </row>
    <row r="627" spans="1:18" ht="13.5">
      <c r="A627" s="167"/>
      <c r="B627" s="167"/>
      <c r="C627" s="167"/>
      <c r="D627" s="163" t="s">
        <v>151</v>
      </c>
      <c r="E627" s="163">
        <v>6</v>
      </c>
      <c r="F627" s="164">
        <v>0</v>
      </c>
      <c r="G627" s="165">
        <v>0</v>
      </c>
      <c r="H627" s="165">
        <v>0</v>
      </c>
      <c r="I627" s="165">
        <v>304.87283000000002</v>
      </c>
      <c r="J627" s="165">
        <v>35.66404</v>
      </c>
      <c r="K627" s="165">
        <v>340.53687000000002</v>
      </c>
      <c r="L627" s="165">
        <v>16878.523079999999</v>
      </c>
      <c r="M627" s="165">
        <v>5.5815799999999998</v>
      </c>
      <c r="N627" s="165">
        <v>16884.104660000001</v>
      </c>
      <c r="O627" s="165">
        <v>17224.641530000001</v>
      </c>
      <c r="P627" s="165">
        <v>17177.686659999999</v>
      </c>
      <c r="Q627" s="165">
        <v>0</v>
      </c>
      <c r="R627" s="166">
        <v>17177.686659999999</v>
      </c>
    </row>
    <row r="628" spans="1:18" ht="13.5">
      <c r="A628" s="167"/>
      <c r="B628" s="167"/>
      <c r="C628" s="167"/>
      <c r="D628" s="167"/>
      <c r="E628" s="168">
        <v>58</v>
      </c>
      <c r="F628" s="169">
        <v>0</v>
      </c>
      <c r="G628" s="121">
        <v>0</v>
      </c>
      <c r="H628" s="121">
        <v>0</v>
      </c>
      <c r="I628" s="121">
        <v>377.17982000000001</v>
      </c>
      <c r="J628" s="121">
        <v>27.155240000000003</v>
      </c>
      <c r="K628" s="121">
        <v>404.33506</v>
      </c>
      <c r="L628" s="121">
        <v>2646.65355</v>
      </c>
      <c r="M628" s="121">
        <v>36.589800000000004</v>
      </c>
      <c r="N628" s="121">
        <v>2683.2433500000002</v>
      </c>
      <c r="O628" s="121">
        <v>3087.5784100000001</v>
      </c>
      <c r="P628" s="121">
        <v>13284.65115</v>
      </c>
      <c r="Q628" s="121">
        <v>0</v>
      </c>
      <c r="R628" s="170">
        <v>13284.65115</v>
      </c>
    </row>
    <row r="629" spans="1:18" ht="13.5">
      <c r="A629" s="167"/>
      <c r="B629" s="167"/>
      <c r="C629" s="167"/>
      <c r="D629" s="163" t="s">
        <v>156</v>
      </c>
      <c r="E629" s="163">
        <v>29</v>
      </c>
      <c r="F629" s="164">
        <v>0</v>
      </c>
      <c r="G629" s="165">
        <v>0</v>
      </c>
      <c r="H629" s="165">
        <v>0</v>
      </c>
      <c r="I629" s="165">
        <v>208.26733999999999</v>
      </c>
      <c r="J629" s="165">
        <v>0.37007000000000001</v>
      </c>
      <c r="K629" s="165">
        <v>208.63741000000002</v>
      </c>
      <c r="L629" s="165">
        <v>6867.2986799999999</v>
      </c>
      <c r="M629" s="165">
        <v>0.52757000000000009</v>
      </c>
      <c r="N629" s="165">
        <v>6867.8262500000001</v>
      </c>
      <c r="O629" s="165">
        <v>7076.4636600000003</v>
      </c>
      <c r="P629" s="165">
        <v>16437.471519999999</v>
      </c>
      <c r="Q629" s="165">
        <v>0</v>
      </c>
      <c r="R629" s="166">
        <v>16437.471519999999</v>
      </c>
    </row>
    <row r="630" spans="1:18" ht="13.5">
      <c r="A630" s="167"/>
      <c r="B630" s="167"/>
      <c r="C630" s="167"/>
      <c r="D630" s="163" t="s">
        <v>157</v>
      </c>
      <c r="E630" s="163">
        <v>28</v>
      </c>
      <c r="F630" s="164">
        <v>0</v>
      </c>
      <c r="G630" s="165">
        <v>0</v>
      </c>
      <c r="H630" s="165">
        <v>0</v>
      </c>
      <c r="I630" s="165">
        <v>332.98496999999998</v>
      </c>
      <c r="J630" s="165">
        <v>27.172099999999997</v>
      </c>
      <c r="K630" s="165">
        <v>360.15707000000003</v>
      </c>
      <c r="L630" s="165">
        <v>5989.1321600000001</v>
      </c>
      <c r="M630" s="165">
        <v>0</v>
      </c>
      <c r="N630" s="165">
        <v>5989.1321600000001</v>
      </c>
      <c r="O630" s="165">
        <v>6349.2892300000003</v>
      </c>
      <c r="P630" s="165">
        <v>14999.32625</v>
      </c>
      <c r="Q630" s="165">
        <v>0</v>
      </c>
      <c r="R630" s="166">
        <v>14999.32625</v>
      </c>
    </row>
    <row r="631" spans="1:18" ht="13.5">
      <c r="A631" s="167"/>
      <c r="B631" s="167"/>
      <c r="C631" s="167"/>
      <c r="D631" s="167"/>
      <c r="E631" s="168">
        <v>53</v>
      </c>
      <c r="F631" s="169">
        <v>0</v>
      </c>
      <c r="G631" s="121">
        <v>0</v>
      </c>
      <c r="H631" s="121">
        <v>0</v>
      </c>
      <c r="I631" s="121">
        <v>278.44908000000004</v>
      </c>
      <c r="J631" s="121">
        <v>0</v>
      </c>
      <c r="K631" s="121">
        <v>278.44908000000004</v>
      </c>
      <c r="L631" s="121">
        <v>2492.2544600000001</v>
      </c>
      <c r="M631" s="121">
        <v>0</v>
      </c>
      <c r="N631" s="121">
        <v>2492.2544600000001</v>
      </c>
      <c r="O631" s="121">
        <v>2770.70354</v>
      </c>
      <c r="P631" s="121">
        <v>7078.2849400000005</v>
      </c>
      <c r="Q631" s="121">
        <v>0</v>
      </c>
      <c r="R631" s="170">
        <v>7078.2849400000005</v>
      </c>
    </row>
    <row r="632" spans="1:18" ht="13.5">
      <c r="A632" s="167"/>
      <c r="B632" s="167"/>
      <c r="C632" s="167"/>
      <c r="D632" s="163" t="s">
        <v>209</v>
      </c>
      <c r="E632" s="163">
        <v>42</v>
      </c>
      <c r="F632" s="164">
        <v>0</v>
      </c>
      <c r="G632" s="165">
        <v>0</v>
      </c>
      <c r="H632" s="165">
        <v>0</v>
      </c>
      <c r="I632" s="165">
        <v>158.80327</v>
      </c>
      <c r="J632" s="165">
        <v>46.6892</v>
      </c>
      <c r="K632" s="165">
        <v>205.49247</v>
      </c>
      <c r="L632" s="165">
        <v>2218.9992900000002</v>
      </c>
      <c r="M632" s="165">
        <v>7.4736700000000003</v>
      </c>
      <c r="N632" s="165">
        <v>2226.4729600000001</v>
      </c>
      <c r="O632" s="165">
        <v>2431.9654300000002</v>
      </c>
      <c r="P632" s="165">
        <v>15611.375119999999</v>
      </c>
      <c r="Q632" s="165">
        <v>0</v>
      </c>
      <c r="R632" s="166">
        <v>15611.375119999999</v>
      </c>
    </row>
    <row r="633" spans="1:18" ht="13.5">
      <c r="A633" s="167"/>
      <c r="B633" s="167"/>
      <c r="C633" s="163" t="s">
        <v>318</v>
      </c>
      <c r="D633" s="163" t="s">
        <v>318</v>
      </c>
      <c r="E633" s="163">
        <v>43</v>
      </c>
      <c r="F633" s="164">
        <v>0</v>
      </c>
      <c r="G633" s="165">
        <v>0</v>
      </c>
      <c r="H633" s="165">
        <v>0</v>
      </c>
      <c r="I633" s="165">
        <v>0</v>
      </c>
      <c r="J633" s="165">
        <v>0</v>
      </c>
      <c r="K633" s="165">
        <v>0</v>
      </c>
      <c r="L633" s="165">
        <v>0</v>
      </c>
      <c r="M633" s="165">
        <v>0</v>
      </c>
      <c r="N633" s="165">
        <v>0</v>
      </c>
      <c r="O633" s="165">
        <v>0</v>
      </c>
      <c r="P633" s="165">
        <v>1590.9461899999999</v>
      </c>
      <c r="Q633" s="165">
        <v>0</v>
      </c>
      <c r="R633" s="166">
        <v>1590.9461899999999</v>
      </c>
    </row>
    <row r="634" spans="1:18" ht="13.5">
      <c r="A634" s="163" t="s">
        <v>319</v>
      </c>
      <c r="B634" s="163" t="s">
        <v>3</v>
      </c>
      <c r="C634" s="163" t="s">
        <v>103</v>
      </c>
      <c r="D634" s="163" t="s">
        <v>104</v>
      </c>
      <c r="E634" s="163">
        <v>50</v>
      </c>
      <c r="F634" s="164">
        <v>0</v>
      </c>
      <c r="G634" s="165">
        <v>0</v>
      </c>
      <c r="H634" s="165">
        <v>0</v>
      </c>
      <c r="I634" s="165">
        <v>594.96583999999996</v>
      </c>
      <c r="J634" s="165">
        <v>62.033139999999996</v>
      </c>
      <c r="K634" s="165">
        <v>656.99897999999996</v>
      </c>
      <c r="L634" s="165">
        <v>4215.2670499999995</v>
      </c>
      <c r="M634" s="165">
        <v>1.7940000000000001E-2</v>
      </c>
      <c r="N634" s="165">
        <v>4215.2849900000001</v>
      </c>
      <c r="O634" s="165">
        <v>4872.2839699999995</v>
      </c>
      <c r="P634" s="165">
        <v>4414.7654599999996</v>
      </c>
      <c r="Q634" s="165">
        <v>0</v>
      </c>
      <c r="R634" s="166">
        <v>4414.7654599999996</v>
      </c>
    </row>
    <row r="635" spans="1:18" ht="13.5">
      <c r="A635" s="167"/>
      <c r="B635" s="163" t="s">
        <v>65</v>
      </c>
      <c r="C635" s="163" t="s">
        <v>105</v>
      </c>
      <c r="D635" s="163" t="s">
        <v>105</v>
      </c>
      <c r="E635" s="163">
        <v>61</v>
      </c>
      <c r="F635" s="164">
        <v>0</v>
      </c>
      <c r="G635" s="165">
        <v>0</v>
      </c>
      <c r="H635" s="165">
        <v>0</v>
      </c>
      <c r="I635" s="165">
        <v>12058.328099999999</v>
      </c>
      <c r="J635" s="165">
        <v>311.64150000000001</v>
      </c>
      <c r="K635" s="165">
        <v>12369.9696</v>
      </c>
      <c r="L635" s="165">
        <v>30001.711859999999</v>
      </c>
      <c r="M635" s="165">
        <v>1661.7671499999999</v>
      </c>
      <c r="N635" s="165">
        <v>31663.479010000003</v>
      </c>
      <c r="O635" s="165">
        <v>44033.448609999999</v>
      </c>
      <c r="P635" s="165">
        <v>10965.91525</v>
      </c>
      <c r="Q635" s="165">
        <v>0</v>
      </c>
      <c r="R635" s="166">
        <v>10965.91525</v>
      </c>
    </row>
    <row r="636" spans="1:18" ht="13.5">
      <c r="A636" s="167"/>
      <c r="B636" s="167"/>
      <c r="C636" s="167"/>
      <c r="D636" s="163" t="s">
        <v>320</v>
      </c>
      <c r="E636" s="163">
        <v>44</v>
      </c>
      <c r="F636" s="164">
        <v>0</v>
      </c>
      <c r="G636" s="165">
        <v>0</v>
      </c>
      <c r="H636" s="165">
        <v>0</v>
      </c>
      <c r="I636" s="165">
        <v>686.09505000000001</v>
      </c>
      <c r="J636" s="165">
        <v>0.10951999999999999</v>
      </c>
      <c r="K636" s="165">
        <v>686.20456999999999</v>
      </c>
      <c r="L636" s="165">
        <v>799.33384999999998</v>
      </c>
      <c r="M636" s="165">
        <v>3.64E-3</v>
      </c>
      <c r="N636" s="165">
        <v>799.33749</v>
      </c>
      <c r="O636" s="165">
        <v>1485.54206</v>
      </c>
      <c r="P636" s="165">
        <v>3460.1080899999997</v>
      </c>
      <c r="Q636" s="165">
        <v>0</v>
      </c>
      <c r="R636" s="166">
        <v>3460.1080899999997</v>
      </c>
    </row>
    <row r="637" spans="1:18" ht="13.5">
      <c r="A637" s="167"/>
      <c r="B637" s="167"/>
      <c r="C637" s="163" t="s">
        <v>222</v>
      </c>
      <c r="D637" s="163" t="s">
        <v>222</v>
      </c>
      <c r="E637" s="163">
        <v>53</v>
      </c>
      <c r="F637" s="164">
        <v>0</v>
      </c>
      <c r="G637" s="165">
        <v>0</v>
      </c>
      <c r="H637" s="165">
        <v>0</v>
      </c>
      <c r="I637" s="165">
        <v>2345.2765899999999</v>
      </c>
      <c r="J637" s="165">
        <v>150.75985</v>
      </c>
      <c r="K637" s="165">
        <v>2496.0364399999999</v>
      </c>
      <c r="L637" s="165">
        <v>2035.5157400000001</v>
      </c>
      <c r="M637" s="165">
        <v>1.265E-2</v>
      </c>
      <c r="N637" s="165">
        <v>2035.5283899999999</v>
      </c>
      <c r="O637" s="165">
        <v>4531.5648300000003</v>
      </c>
      <c r="P637" s="165">
        <v>7353.5852300000006</v>
      </c>
      <c r="Q637" s="165">
        <v>0</v>
      </c>
      <c r="R637" s="166">
        <v>7353.5852300000006</v>
      </c>
    </row>
    <row r="638" spans="1:18" ht="13.5">
      <c r="A638" s="167"/>
      <c r="B638" s="167"/>
      <c r="C638" s="163" t="s">
        <v>321</v>
      </c>
      <c r="D638" s="163" t="s">
        <v>322</v>
      </c>
      <c r="E638" s="163">
        <v>48</v>
      </c>
      <c r="F638" s="164">
        <v>0</v>
      </c>
      <c r="G638" s="165">
        <v>0</v>
      </c>
      <c r="H638" s="165">
        <v>0</v>
      </c>
      <c r="I638" s="165">
        <v>1344.5341799999999</v>
      </c>
      <c r="J638" s="165">
        <v>28.718580000000003</v>
      </c>
      <c r="K638" s="165">
        <v>1373.2527600000001</v>
      </c>
      <c r="L638" s="165">
        <v>7248.5130899999995</v>
      </c>
      <c r="M638" s="165">
        <v>8.0000000000000007E-5</v>
      </c>
      <c r="N638" s="165">
        <v>7248.5131700000002</v>
      </c>
      <c r="O638" s="165">
        <v>8621.7659299999996</v>
      </c>
      <c r="P638" s="165">
        <v>8454.4661199999991</v>
      </c>
      <c r="Q638" s="165">
        <v>0</v>
      </c>
      <c r="R638" s="166">
        <v>8454.4661199999991</v>
      </c>
    </row>
    <row r="639" spans="1:18" ht="13.5">
      <c r="A639" s="167"/>
      <c r="B639" s="163" t="s">
        <v>5</v>
      </c>
      <c r="C639" s="163" t="s">
        <v>5</v>
      </c>
      <c r="D639" s="163" t="s">
        <v>106</v>
      </c>
      <c r="E639" s="163">
        <v>8</v>
      </c>
      <c r="F639" s="164">
        <v>0</v>
      </c>
      <c r="G639" s="165">
        <v>0</v>
      </c>
      <c r="H639" s="165">
        <v>0</v>
      </c>
      <c r="I639" s="165">
        <v>1751.4569199999999</v>
      </c>
      <c r="J639" s="165">
        <v>141.66235</v>
      </c>
      <c r="K639" s="165">
        <v>1893.1192699999999</v>
      </c>
      <c r="L639" s="165">
        <v>13025.057349999999</v>
      </c>
      <c r="M639" s="165">
        <v>69.752589999999998</v>
      </c>
      <c r="N639" s="165">
        <v>13094.809939999999</v>
      </c>
      <c r="O639" s="165">
        <v>14987.92921</v>
      </c>
      <c r="P639" s="165">
        <v>4220.9829800000007</v>
      </c>
      <c r="Q639" s="165">
        <v>0</v>
      </c>
      <c r="R639" s="166">
        <v>4220.9829800000007</v>
      </c>
    </row>
    <row r="640" spans="1:18" ht="13.5">
      <c r="A640" s="167"/>
      <c r="B640" s="167"/>
      <c r="C640" s="167"/>
      <c r="D640" s="163" t="s">
        <v>107</v>
      </c>
      <c r="E640" s="163">
        <v>3</v>
      </c>
      <c r="F640" s="164">
        <v>0</v>
      </c>
      <c r="G640" s="165">
        <v>0</v>
      </c>
      <c r="H640" s="165">
        <v>0</v>
      </c>
      <c r="I640" s="165">
        <v>1153.08627</v>
      </c>
      <c r="J640" s="165">
        <v>61.755870000000002</v>
      </c>
      <c r="K640" s="165">
        <v>1214.84214</v>
      </c>
      <c r="L640" s="165">
        <v>7123.4263499999997</v>
      </c>
      <c r="M640" s="165">
        <v>193.11285000000001</v>
      </c>
      <c r="N640" s="165">
        <v>7316.5392000000002</v>
      </c>
      <c r="O640" s="165">
        <v>8531.3813399999999</v>
      </c>
      <c r="P640" s="165">
        <v>6973.3808899999995</v>
      </c>
      <c r="Q640" s="165">
        <v>334.04581000000002</v>
      </c>
      <c r="R640" s="166">
        <v>7307.4267</v>
      </c>
    </row>
    <row r="641" spans="1:18" ht="13.5">
      <c r="A641" s="167"/>
      <c r="B641" s="167"/>
      <c r="C641" s="167"/>
      <c r="D641" s="163" t="s">
        <v>223</v>
      </c>
      <c r="E641" s="163">
        <v>10</v>
      </c>
      <c r="F641" s="164">
        <v>0</v>
      </c>
      <c r="G641" s="165">
        <v>0</v>
      </c>
      <c r="H641" s="165">
        <v>0</v>
      </c>
      <c r="I641" s="165">
        <v>163.21314999999998</v>
      </c>
      <c r="J641" s="165">
        <v>0.35187999999999997</v>
      </c>
      <c r="K641" s="165">
        <v>163.56503000000001</v>
      </c>
      <c r="L641" s="165">
        <v>82.479710000000011</v>
      </c>
      <c r="M641" s="165">
        <v>1.337E-2</v>
      </c>
      <c r="N641" s="165">
        <v>82.493080000000006</v>
      </c>
      <c r="O641" s="165">
        <v>246.05811</v>
      </c>
      <c r="P641" s="165">
        <v>4480.2581900000005</v>
      </c>
      <c r="Q641" s="165">
        <v>0</v>
      </c>
      <c r="R641" s="166">
        <v>4480.2581900000005</v>
      </c>
    </row>
    <row r="642" spans="1:18" ht="13.5">
      <c r="A642" s="167"/>
      <c r="B642" s="167"/>
      <c r="C642" s="163" t="s">
        <v>193</v>
      </c>
      <c r="D642" s="163" t="s">
        <v>194</v>
      </c>
      <c r="E642" s="163">
        <v>4</v>
      </c>
      <c r="F642" s="164">
        <v>0</v>
      </c>
      <c r="G642" s="165">
        <v>0</v>
      </c>
      <c r="H642" s="165">
        <v>0</v>
      </c>
      <c r="I642" s="165">
        <v>326.31794000000002</v>
      </c>
      <c r="J642" s="165">
        <v>41.224890000000002</v>
      </c>
      <c r="K642" s="165">
        <v>367.54283000000004</v>
      </c>
      <c r="L642" s="165">
        <v>384.35340000000002</v>
      </c>
      <c r="M642" s="165">
        <v>0</v>
      </c>
      <c r="N642" s="165">
        <v>384.35340000000002</v>
      </c>
      <c r="O642" s="165">
        <v>751.89622999999995</v>
      </c>
      <c r="P642" s="165">
        <v>5685.1136500000002</v>
      </c>
      <c r="Q642" s="165">
        <v>0</v>
      </c>
      <c r="R642" s="166">
        <v>5685.1136500000002</v>
      </c>
    </row>
    <row r="643" spans="1:18" ht="13.5">
      <c r="A643" s="167"/>
      <c r="B643" s="163" t="s">
        <v>6</v>
      </c>
      <c r="C643" s="163" t="s">
        <v>109</v>
      </c>
      <c r="D643" s="163" t="s">
        <v>6</v>
      </c>
      <c r="E643" s="163">
        <v>90</v>
      </c>
      <c r="F643" s="164">
        <v>0</v>
      </c>
      <c r="G643" s="165">
        <v>0</v>
      </c>
      <c r="H643" s="165">
        <v>0</v>
      </c>
      <c r="I643" s="165">
        <v>207.56147000000001</v>
      </c>
      <c r="J643" s="165">
        <v>5.2900000000000004E-3</v>
      </c>
      <c r="K643" s="165">
        <v>207.56676000000002</v>
      </c>
      <c r="L643" s="165">
        <v>646.93263000000002</v>
      </c>
      <c r="M643" s="165">
        <v>1.2199999999999999E-3</v>
      </c>
      <c r="N643" s="165">
        <v>646.93385000000001</v>
      </c>
      <c r="O643" s="165">
        <v>854.50060999999994</v>
      </c>
      <c r="P643" s="165">
        <v>3874.5475000000001</v>
      </c>
      <c r="Q643" s="165">
        <v>0</v>
      </c>
      <c r="R643" s="166">
        <v>3874.5475000000001</v>
      </c>
    </row>
    <row r="644" spans="1:18" ht="13.5">
      <c r="A644" s="167"/>
      <c r="B644" s="167"/>
      <c r="C644" s="163" t="s">
        <v>286</v>
      </c>
      <c r="D644" s="163" t="s">
        <v>286</v>
      </c>
      <c r="E644" s="163">
        <v>97</v>
      </c>
      <c r="F644" s="164">
        <v>0</v>
      </c>
      <c r="G644" s="165">
        <v>0</v>
      </c>
      <c r="H644" s="165">
        <v>0</v>
      </c>
      <c r="I644" s="165">
        <v>105.27083</v>
      </c>
      <c r="J644" s="165">
        <v>0</v>
      </c>
      <c r="K644" s="165">
        <v>105.27083</v>
      </c>
      <c r="L644" s="165">
        <v>111.70755</v>
      </c>
      <c r="M644" s="165">
        <v>0</v>
      </c>
      <c r="N644" s="165">
        <v>111.70755</v>
      </c>
      <c r="O644" s="165">
        <v>216.97838000000002</v>
      </c>
      <c r="P644" s="165">
        <v>3472.9545899999998</v>
      </c>
      <c r="Q644" s="165">
        <v>0</v>
      </c>
      <c r="R644" s="166">
        <v>3472.9545899999998</v>
      </c>
    </row>
    <row r="645" spans="1:18" ht="13.5">
      <c r="A645" s="167"/>
      <c r="B645" s="167"/>
      <c r="C645" s="163" t="s">
        <v>310</v>
      </c>
      <c r="D645" s="163" t="s">
        <v>311</v>
      </c>
      <c r="E645" s="163">
        <v>65</v>
      </c>
      <c r="F645" s="164">
        <v>0</v>
      </c>
      <c r="G645" s="165">
        <v>0</v>
      </c>
      <c r="H645" s="165">
        <v>0</v>
      </c>
      <c r="I645" s="165">
        <v>440.47341999999998</v>
      </c>
      <c r="J645" s="165">
        <v>3.8470500000000003</v>
      </c>
      <c r="K645" s="165">
        <v>444.32047</v>
      </c>
      <c r="L645" s="165">
        <v>320.32778999999999</v>
      </c>
      <c r="M645" s="165">
        <v>7.7400000000000004E-3</v>
      </c>
      <c r="N645" s="165">
        <v>320.33553000000001</v>
      </c>
      <c r="O645" s="165">
        <v>764.65599999999995</v>
      </c>
      <c r="P645" s="165">
        <v>2577.56736</v>
      </c>
      <c r="Q645" s="165">
        <v>0</v>
      </c>
      <c r="R645" s="166">
        <v>2577.56736</v>
      </c>
    </row>
    <row r="646" spans="1:18" ht="13.5">
      <c r="A646" s="167"/>
      <c r="B646" s="163" t="s">
        <v>7</v>
      </c>
      <c r="C646" s="163" t="s">
        <v>228</v>
      </c>
      <c r="D646" s="163" t="s">
        <v>228</v>
      </c>
      <c r="E646" s="163">
        <v>75</v>
      </c>
      <c r="F646" s="164">
        <v>0</v>
      </c>
      <c r="G646" s="165">
        <v>0</v>
      </c>
      <c r="H646" s="165">
        <v>0</v>
      </c>
      <c r="I646" s="165">
        <v>482.84421000000003</v>
      </c>
      <c r="J646" s="165">
        <v>6.8999999999999997E-4</v>
      </c>
      <c r="K646" s="165">
        <v>482.8449</v>
      </c>
      <c r="L646" s="165">
        <v>112.58953</v>
      </c>
      <c r="M646" s="165">
        <v>0</v>
      </c>
      <c r="N646" s="165">
        <v>112.58953</v>
      </c>
      <c r="O646" s="165">
        <v>595.43443000000002</v>
      </c>
      <c r="P646" s="165">
        <v>6227.8054199999997</v>
      </c>
      <c r="Q646" s="165">
        <v>0</v>
      </c>
      <c r="R646" s="166">
        <v>6227.8054199999997</v>
      </c>
    </row>
    <row r="647" spans="1:18" ht="13.5">
      <c r="A647" s="167"/>
      <c r="B647" s="167"/>
      <c r="C647" s="163" t="s">
        <v>7</v>
      </c>
      <c r="D647" s="163" t="s">
        <v>7</v>
      </c>
      <c r="E647" s="163">
        <v>76</v>
      </c>
      <c r="F647" s="164">
        <v>0</v>
      </c>
      <c r="G647" s="165">
        <v>0</v>
      </c>
      <c r="H647" s="165">
        <v>0</v>
      </c>
      <c r="I647" s="165">
        <v>14797.2287</v>
      </c>
      <c r="J647" s="165">
        <v>2070.6933600000002</v>
      </c>
      <c r="K647" s="165">
        <v>16867.922059999997</v>
      </c>
      <c r="L647" s="165">
        <v>46982.407810000004</v>
      </c>
      <c r="M647" s="165">
        <v>2283.61384</v>
      </c>
      <c r="N647" s="165">
        <v>49266.021649999995</v>
      </c>
      <c r="O647" s="165">
        <v>66133.943710000007</v>
      </c>
      <c r="P647" s="165">
        <v>8084.4029099999998</v>
      </c>
      <c r="Q647" s="165">
        <v>0</v>
      </c>
      <c r="R647" s="166">
        <v>8084.4029099999998</v>
      </c>
    </row>
    <row r="648" spans="1:18" ht="13.5">
      <c r="A648" s="167"/>
      <c r="B648" s="167"/>
      <c r="C648" s="163" t="s">
        <v>229</v>
      </c>
      <c r="D648" s="163" t="s">
        <v>229</v>
      </c>
      <c r="E648" s="163">
        <v>82</v>
      </c>
      <c r="F648" s="164">
        <v>0</v>
      </c>
      <c r="G648" s="165">
        <v>0</v>
      </c>
      <c r="H648" s="165">
        <v>0</v>
      </c>
      <c r="I648" s="165">
        <v>939.4928000000001</v>
      </c>
      <c r="J648" s="165">
        <v>0</v>
      </c>
      <c r="K648" s="165">
        <v>939.4928000000001</v>
      </c>
      <c r="L648" s="165">
        <v>400.10609000000005</v>
      </c>
      <c r="M648" s="165">
        <v>0</v>
      </c>
      <c r="N648" s="165">
        <v>400.10609000000005</v>
      </c>
      <c r="O648" s="165">
        <v>1339.59889</v>
      </c>
      <c r="P648" s="165">
        <v>8155.9028799999996</v>
      </c>
      <c r="Q648" s="165">
        <v>0</v>
      </c>
      <c r="R648" s="166">
        <v>8155.9028799999996</v>
      </c>
    </row>
    <row r="649" spans="1:18" ht="13.5">
      <c r="A649" s="167"/>
      <c r="B649" s="167"/>
      <c r="C649" s="163" t="s">
        <v>198</v>
      </c>
      <c r="D649" s="163" t="s">
        <v>198</v>
      </c>
      <c r="E649" s="163">
        <v>81</v>
      </c>
      <c r="F649" s="164">
        <v>0</v>
      </c>
      <c r="G649" s="165">
        <v>0</v>
      </c>
      <c r="H649" s="165">
        <v>0</v>
      </c>
      <c r="I649" s="165">
        <v>620.01914999999997</v>
      </c>
      <c r="J649" s="165">
        <v>0</v>
      </c>
      <c r="K649" s="165">
        <v>620.01914999999997</v>
      </c>
      <c r="L649" s="165">
        <v>724.81151999999997</v>
      </c>
      <c r="M649" s="165">
        <v>0</v>
      </c>
      <c r="N649" s="165">
        <v>724.81151999999997</v>
      </c>
      <c r="O649" s="165">
        <v>1344.8306699999998</v>
      </c>
      <c r="P649" s="165">
        <v>9692.9242699999995</v>
      </c>
      <c r="Q649" s="165">
        <v>0</v>
      </c>
      <c r="R649" s="166">
        <v>9692.9242699999995</v>
      </c>
    </row>
    <row r="650" spans="1:18" ht="13.5">
      <c r="A650" s="167"/>
      <c r="B650" s="167"/>
      <c r="C650" s="163" t="s">
        <v>323</v>
      </c>
      <c r="D650" s="163" t="s">
        <v>324</v>
      </c>
      <c r="E650" s="163">
        <v>89</v>
      </c>
      <c r="F650" s="164">
        <v>0</v>
      </c>
      <c r="G650" s="165">
        <v>0</v>
      </c>
      <c r="H650" s="165">
        <v>0</v>
      </c>
      <c r="I650" s="165">
        <v>71.232759999999999</v>
      </c>
      <c r="J650" s="165">
        <v>0</v>
      </c>
      <c r="K650" s="165">
        <v>71.232759999999999</v>
      </c>
      <c r="L650" s="165">
        <v>66.990850000000009</v>
      </c>
      <c r="M650" s="165">
        <v>0</v>
      </c>
      <c r="N650" s="165">
        <v>66.990850000000009</v>
      </c>
      <c r="O650" s="165">
        <v>138.22360999999998</v>
      </c>
      <c r="P650" s="165">
        <v>4304.5954199999996</v>
      </c>
      <c r="Q650" s="165">
        <v>0</v>
      </c>
      <c r="R650" s="166">
        <v>4304.5954199999996</v>
      </c>
    </row>
    <row r="651" spans="1:18" ht="13.5">
      <c r="A651" s="167"/>
      <c r="B651" s="167"/>
      <c r="C651" s="163" t="s">
        <v>230</v>
      </c>
      <c r="D651" s="163" t="s">
        <v>230</v>
      </c>
      <c r="E651" s="163">
        <v>78</v>
      </c>
      <c r="F651" s="164">
        <v>0</v>
      </c>
      <c r="G651" s="165">
        <v>0</v>
      </c>
      <c r="H651" s="165">
        <v>0</v>
      </c>
      <c r="I651" s="165">
        <v>62.628999999999998</v>
      </c>
      <c r="J651" s="165">
        <v>0</v>
      </c>
      <c r="K651" s="165">
        <v>62.628999999999998</v>
      </c>
      <c r="L651" s="165">
        <v>27.774480000000001</v>
      </c>
      <c r="M651" s="165">
        <v>0</v>
      </c>
      <c r="N651" s="165">
        <v>27.774480000000001</v>
      </c>
      <c r="O651" s="165">
        <v>90.403480000000002</v>
      </c>
      <c r="P651" s="165">
        <v>5551.1863800000001</v>
      </c>
      <c r="Q651" s="165">
        <v>0</v>
      </c>
      <c r="R651" s="166">
        <v>5551.1863800000001</v>
      </c>
    </row>
    <row r="652" spans="1:18" ht="13.5">
      <c r="A652" s="167"/>
      <c r="B652" s="167"/>
      <c r="C652" s="163" t="s">
        <v>231</v>
      </c>
      <c r="D652" s="163" t="s">
        <v>232</v>
      </c>
      <c r="E652" s="163">
        <v>79</v>
      </c>
      <c r="F652" s="164">
        <v>0</v>
      </c>
      <c r="G652" s="165">
        <v>0</v>
      </c>
      <c r="H652" s="165">
        <v>0</v>
      </c>
      <c r="I652" s="165">
        <v>35.08155</v>
      </c>
      <c r="J652" s="165">
        <v>0</v>
      </c>
      <c r="K652" s="165">
        <v>35.08155</v>
      </c>
      <c r="L652" s="165">
        <v>39.184069999999998</v>
      </c>
      <c r="M652" s="165">
        <v>0</v>
      </c>
      <c r="N652" s="165">
        <v>39.184069999999998</v>
      </c>
      <c r="O652" s="165">
        <v>74.265619999999998</v>
      </c>
      <c r="P652" s="165">
        <v>6831.5467199999994</v>
      </c>
      <c r="Q652" s="165">
        <v>0</v>
      </c>
      <c r="R652" s="166">
        <v>6831.5467199999994</v>
      </c>
    </row>
    <row r="653" spans="1:18" ht="13.5">
      <c r="A653" s="167"/>
      <c r="B653" s="167"/>
      <c r="C653" s="163" t="s">
        <v>233</v>
      </c>
      <c r="D653" s="163" t="s">
        <v>234</v>
      </c>
      <c r="E653" s="163">
        <v>77</v>
      </c>
      <c r="F653" s="164">
        <v>0</v>
      </c>
      <c r="G653" s="165">
        <v>0</v>
      </c>
      <c r="H653" s="165">
        <v>0</v>
      </c>
      <c r="I653" s="165">
        <v>699.52595999999994</v>
      </c>
      <c r="J653" s="165">
        <v>1.7600000000000001E-3</v>
      </c>
      <c r="K653" s="165">
        <v>699.52771999999993</v>
      </c>
      <c r="L653" s="165">
        <v>1078.9696100000001</v>
      </c>
      <c r="M653" s="165">
        <v>0</v>
      </c>
      <c r="N653" s="165">
        <v>1078.9696100000001</v>
      </c>
      <c r="O653" s="165">
        <v>1778.4973300000001</v>
      </c>
      <c r="P653" s="165">
        <v>6053.0359200000003</v>
      </c>
      <c r="Q653" s="165">
        <v>0</v>
      </c>
      <c r="R653" s="166">
        <v>6053.0359200000003</v>
      </c>
    </row>
    <row r="654" spans="1:18" ht="13.5">
      <c r="A654" s="167"/>
      <c r="B654" s="163" t="s">
        <v>9</v>
      </c>
      <c r="C654" s="163" t="s">
        <v>235</v>
      </c>
      <c r="D654" s="163" t="s">
        <v>235</v>
      </c>
      <c r="E654" s="163">
        <v>66</v>
      </c>
      <c r="F654" s="164">
        <v>0</v>
      </c>
      <c r="G654" s="165">
        <v>0</v>
      </c>
      <c r="H654" s="165">
        <v>0</v>
      </c>
      <c r="I654" s="165">
        <v>1946.05035</v>
      </c>
      <c r="J654" s="165">
        <v>10.929709999999998</v>
      </c>
      <c r="K654" s="165">
        <v>1956.9800600000001</v>
      </c>
      <c r="L654" s="165">
        <v>2580.2204700000002</v>
      </c>
      <c r="M654" s="165">
        <v>2.3480000000000001E-2</v>
      </c>
      <c r="N654" s="165">
        <v>2580.24395</v>
      </c>
      <c r="O654" s="165">
        <v>4537.2240099999999</v>
      </c>
      <c r="P654" s="165">
        <v>10058.16051</v>
      </c>
      <c r="Q654" s="165">
        <v>0</v>
      </c>
      <c r="R654" s="166">
        <v>10058.16051</v>
      </c>
    </row>
    <row r="655" spans="1:18" ht="13.5">
      <c r="A655" s="167"/>
      <c r="B655" s="167"/>
      <c r="C655" s="163" t="s">
        <v>236</v>
      </c>
      <c r="D655" s="163" t="s">
        <v>325</v>
      </c>
      <c r="E655" s="163">
        <v>51</v>
      </c>
      <c r="F655" s="164">
        <v>0</v>
      </c>
      <c r="G655" s="165">
        <v>0</v>
      </c>
      <c r="H655" s="165">
        <v>0</v>
      </c>
      <c r="I655" s="165">
        <v>627.97666000000004</v>
      </c>
      <c r="J655" s="165">
        <v>6.3710000000000003E-2</v>
      </c>
      <c r="K655" s="165">
        <v>628.04036999999994</v>
      </c>
      <c r="L655" s="165">
        <v>246.71019000000001</v>
      </c>
      <c r="M655" s="165">
        <v>2.5200000000000001E-3</v>
      </c>
      <c r="N655" s="165">
        <v>246.71270999999999</v>
      </c>
      <c r="O655" s="165">
        <v>874.75307999999995</v>
      </c>
      <c r="P655" s="165">
        <v>3938.4592200000002</v>
      </c>
      <c r="Q655" s="165">
        <v>0</v>
      </c>
      <c r="R655" s="166">
        <v>3938.4592200000002</v>
      </c>
    </row>
    <row r="656" spans="1:18" ht="13.5">
      <c r="A656" s="167"/>
      <c r="B656" s="167"/>
      <c r="C656" s="163" t="s">
        <v>326</v>
      </c>
      <c r="D656" s="163" t="s">
        <v>327</v>
      </c>
      <c r="E656" s="163">
        <v>60</v>
      </c>
      <c r="F656" s="164">
        <v>0</v>
      </c>
      <c r="G656" s="165">
        <v>0</v>
      </c>
      <c r="H656" s="165">
        <v>0</v>
      </c>
      <c r="I656" s="165">
        <v>5300.3105800000003</v>
      </c>
      <c r="J656" s="165">
        <v>176.13921999999999</v>
      </c>
      <c r="K656" s="165">
        <v>5476.4497999999994</v>
      </c>
      <c r="L656" s="165">
        <v>6122.0122799999999</v>
      </c>
      <c r="M656" s="165">
        <v>9.9839999999999998E-2</v>
      </c>
      <c r="N656" s="165">
        <v>6122.1121199999998</v>
      </c>
      <c r="O656" s="165">
        <v>11598.56192</v>
      </c>
      <c r="P656" s="165">
        <v>5777.52027</v>
      </c>
      <c r="Q656" s="165">
        <v>0</v>
      </c>
      <c r="R656" s="166">
        <v>5777.52027</v>
      </c>
    </row>
    <row r="657" spans="1:18" ht="13.5">
      <c r="A657" s="167"/>
      <c r="B657" s="167"/>
      <c r="C657" s="163" t="s">
        <v>9</v>
      </c>
      <c r="D657" s="163" t="s">
        <v>9</v>
      </c>
      <c r="E657" s="163">
        <v>40</v>
      </c>
      <c r="F657" s="164">
        <v>0</v>
      </c>
      <c r="G657" s="165">
        <v>0</v>
      </c>
      <c r="H657" s="165">
        <v>0</v>
      </c>
      <c r="I657" s="165">
        <v>6395.9403700000003</v>
      </c>
      <c r="J657" s="165">
        <v>938.34506999999996</v>
      </c>
      <c r="K657" s="165">
        <v>7334.2854400000006</v>
      </c>
      <c r="L657" s="165">
        <v>23089.42612</v>
      </c>
      <c r="M657" s="165">
        <v>1774.37122</v>
      </c>
      <c r="N657" s="165">
        <v>24863.797340000001</v>
      </c>
      <c r="O657" s="165">
        <v>32198.082780000001</v>
      </c>
      <c r="P657" s="165">
        <v>17366.225999999999</v>
      </c>
      <c r="Q657" s="165">
        <v>0</v>
      </c>
      <c r="R657" s="166">
        <v>17366.225999999999</v>
      </c>
    </row>
    <row r="658" spans="1:18" ht="13.5">
      <c r="A658" s="167"/>
      <c r="B658" s="167"/>
      <c r="C658" s="167"/>
      <c r="D658" s="167"/>
      <c r="E658" s="168">
        <v>70</v>
      </c>
      <c r="F658" s="169">
        <v>0</v>
      </c>
      <c r="G658" s="121">
        <v>0</v>
      </c>
      <c r="H658" s="121">
        <v>0</v>
      </c>
      <c r="I658" s="121">
        <v>14342.563340000001</v>
      </c>
      <c r="J658" s="121">
        <v>2581.43669</v>
      </c>
      <c r="K658" s="121">
        <v>16924.000030000003</v>
      </c>
      <c r="L658" s="121">
        <v>47089.566960000004</v>
      </c>
      <c r="M658" s="121">
        <v>2519.5856600000002</v>
      </c>
      <c r="N658" s="121">
        <v>49609.152620000001</v>
      </c>
      <c r="O658" s="121">
        <v>66533.152650000004</v>
      </c>
      <c r="P658" s="121">
        <v>27651.174370000001</v>
      </c>
      <c r="Q658" s="121">
        <v>0</v>
      </c>
      <c r="R658" s="170">
        <v>27651.174370000001</v>
      </c>
    </row>
    <row r="659" spans="1:18" ht="13.5">
      <c r="A659" s="167"/>
      <c r="B659" s="167"/>
      <c r="C659" s="167"/>
      <c r="D659" s="163" t="s">
        <v>200</v>
      </c>
      <c r="E659" s="163">
        <v>42</v>
      </c>
      <c r="F659" s="164">
        <v>0</v>
      </c>
      <c r="G659" s="165">
        <v>0</v>
      </c>
      <c r="H659" s="165">
        <v>0</v>
      </c>
      <c r="I659" s="165">
        <v>2050.5702900000001</v>
      </c>
      <c r="J659" s="165">
        <v>4.4996899999999993</v>
      </c>
      <c r="K659" s="165">
        <v>2055.0699799999998</v>
      </c>
      <c r="L659" s="165">
        <v>1425.5869</v>
      </c>
      <c r="M659" s="165">
        <v>2.3329999999999997E-2</v>
      </c>
      <c r="N659" s="165">
        <v>1425.61023</v>
      </c>
      <c r="O659" s="165">
        <v>3480.68021</v>
      </c>
      <c r="P659" s="165">
        <v>9407.0355</v>
      </c>
      <c r="Q659" s="165">
        <v>0</v>
      </c>
      <c r="R659" s="166">
        <v>9407.0355</v>
      </c>
    </row>
    <row r="660" spans="1:18" ht="13.5">
      <c r="A660" s="167"/>
      <c r="B660" s="167"/>
      <c r="C660" s="167"/>
      <c r="D660" s="163" t="s">
        <v>238</v>
      </c>
      <c r="E660" s="163">
        <v>46</v>
      </c>
      <c r="F660" s="164">
        <v>0</v>
      </c>
      <c r="G660" s="165">
        <v>0</v>
      </c>
      <c r="H660" s="165">
        <v>0</v>
      </c>
      <c r="I660" s="165">
        <v>5322.38</v>
      </c>
      <c r="J660" s="165">
        <v>435.26985999999999</v>
      </c>
      <c r="K660" s="165">
        <v>5757.6498600000004</v>
      </c>
      <c r="L660" s="165">
        <v>4842.8588399999999</v>
      </c>
      <c r="M660" s="165">
        <v>142.27566000000002</v>
      </c>
      <c r="N660" s="165">
        <v>4985.1345000000001</v>
      </c>
      <c r="O660" s="165">
        <v>10742.78436</v>
      </c>
      <c r="P660" s="165">
        <v>11860.065359999999</v>
      </c>
      <c r="Q660" s="165">
        <v>0</v>
      </c>
      <c r="R660" s="166">
        <v>11860.065359999999</v>
      </c>
    </row>
    <row r="661" spans="1:18" ht="13.5">
      <c r="A661" s="167"/>
      <c r="B661" s="167"/>
      <c r="C661" s="163" t="s">
        <v>328</v>
      </c>
      <c r="D661" s="163" t="s">
        <v>328</v>
      </c>
      <c r="E661" s="163">
        <v>55</v>
      </c>
      <c r="F661" s="164">
        <v>0</v>
      </c>
      <c r="G661" s="165">
        <v>0</v>
      </c>
      <c r="H661" s="165">
        <v>0</v>
      </c>
      <c r="I661" s="165">
        <v>1329.9108799999999</v>
      </c>
      <c r="J661" s="165">
        <v>56.66489</v>
      </c>
      <c r="K661" s="165">
        <v>1386.5757699999999</v>
      </c>
      <c r="L661" s="165">
        <v>2702.84105</v>
      </c>
      <c r="M661" s="165">
        <v>7.6772499999999999</v>
      </c>
      <c r="N661" s="165">
        <v>2710.5182999999997</v>
      </c>
      <c r="O661" s="165">
        <v>4097.0940700000001</v>
      </c>
      <c r="P661" s="165">
        <v>7839.7052599999997</v>
      </c>
      <c r="Q661" s="165">
        <v>0</v>
      </c>
      <c r="R661" s="166">
        <v>7839.7052599999997</v>
      </c>
    </row>
    <row r="662" spans="1:18" ht="13.5">
      <c r="A662" s="167"/>
      <c r="B662" s="167"/>
      <c r="C662" s="163" t="s">
        <v>287</v>
      </c>
      <c r="D662" s="163" t="s">
        <v>288</v>
      </c>
      <c r="E662" s="163">
        <v>71</v>
      </c>
      <c r="F662" s="164">
        <v>0</v>
      </c>
      <c r="G662" s="165">
        <v>0</v>
      </c>
      <c r="H662" s="165">
        <v>0</v>
      </c>
      <c r="I662" s="165">
        <v>11644.1754</v>
      </c>
      <c r="J662" s="165">
        <v>749.52685999999994</v>
      </c>
      <c r="K662" s="165">
        <v>12393.70226</v>
      </c>
      <c r="L662" s="165">
        <v>13789.71255</v>
      </c>
      <c r="M662" s="165">
        <v>115.5883</v>
      </c>
      <c r="N662" s="165">
        <v>13905.30085</v>
      </c>
      <c r="O662" s="165">
        <v>26299.003109999998</v>
      </c>
      <c r="P662" s="165">
        <v>6777.7627400000001</v>
      </c>
      <c r="Q662" s="165">
        <v>0.74551000000000001</v>
      </c>
      <c r="R662" s="166">
        <v>6778.5082499999999</v>
      </c>
    </row>
    <row r="663" spans="1:18" ht="13.5">
      <c r="A663" s="167"/>
      <c r="B663" s="167"/>
      <c r="C663" s="167"/>
      <c r="D663" s="163" t="s">
        <v>329</v>
      </c>
      <c r="E663" s="163">
        <v>72</v>
      </c>
      <c r="F663" s="164">
        <v>0</v>
      </c>
      <c r="G663" s="165">
        <v>0</v>
      </c>
      <c r="H663" s="165">
        <v>0</v>
      </c>
      <c r="I663" s="165">
        <v>1586.2421299999999</v>
      </c>
      <c r="J663" s="165">
        <v>26.318180000000002</v>
      </c>
      <c r="K663" s="165">
        <v>1612.5603100000001</v>
      </c>
      <c r="L663" s="165">
        <v>1438.3638600000002</v>
      </c>
      <c r="M663" s="165">
        <v>1.2060000000000001E-2</v>
      </c>
      <c r="N663" s="165">
        <v>1438.37592</v>
      </c>
      <c r="O663" s="165">
        <v>3050.9362299999998</v>
      </c>
      <c r="P663" s="165">
        <v>2294.8264900000004</v>
      </c>
      <c r="Q663" s="165">
        <v>0</v>
      </c>
      <c r="R663" s="166">
        <v>2294.8264900000004</v>
      </c>
    </row>
    <row r="664" spans="1:18" ht="13.5">
      <c r="A664" s="167"/>
      <c r="B664" s="167"/>
      <c r="C664" s="163" t="s">
        <v>239</v>
      </c>
      <c r="D664" s="163" t="s">
        <v>240</v>
      </c>
      <c r="E664" s="163">
        <v>67</v>
      </c>
      <c r="F664" s="164">
        <v>0</v>
      </c>
      <c r="G664" s="165">
        <v>0</v>
      </c>
      <c r="H664" s="165">
        <v>0</v>
      </c>
      <c r="I664" s="165">
        <v>2735.0230999999999</v>
      </c>
      <c r="J664" s="165">
        <v>2.3816899999999999</v>
      </c>
      <c r="K664" s="165">
        <v>2737.40479</v>
      </c>
      <c r="L664" s="165">
        <v>1450.35769</v>
      </c>
      <c r="M664" s="165">
        <v>1.2999999999999999E-3</v>
      </c>
      <c r="N664" s="165">
        <v>1450.3589899999999</v>
      </c>
      <c r="O664" s="165">
        <v>4187.7637800000002</v>
      </c>
      <c r="P664" s="165">
        <v>5728.4837400000006</v>
      </c>
      <c r="Q664" s="165">
        <v>0</v>
      </c>
      <c r="R664" s="166">
        <v>5728.4837400000006</v>
      </c>
    </row>
    <row r="665" spans="1:18" ht="13.5">
      <c r="A665" s="167"/>
      <c r="B665" s="167"/>
      <c r="C665" s="163" t="s">
        <v>241</v>
      </c>
      <c r="D665" s="163" t="s">
        <v>241</v>
      </c>
      <c r="E665" s="163">
        <v>49</v>
      </c>
      <c r="F665" s="164">
        <v>0</v>
      </c>
      <c r="G665" s="165">
        <v>0</v>
      </c>
      <c r="H665" s="165">
        <v>0</v>
      </c>
      <c r="I665" s="165">
        <v>2742.0591800000002</v>
      </c>
      <c r="J665" s="165">
        <v>165.08157999999997</v>
      </c>
      <c r="K665" s="165">
        <v>2907.1407599999998</v>
      </c>
      <c r="L665" s="165">
        <v>5653.1202800000001</v>
      </c>
      <c r="M665" s="165">
        <v>8.3030000000000007E-2</v>
      </c>
      <c r="N665" s="165">
        <v>5653.2033099999999</v>
      </c>
      <c r="O665" s="165">
        <v>8560.344070000001</v>
      </c>
      <c r="P665" s="165">
        <v>6402.4725799999997</v>
      </c>
      <c r="Q665" s="165">
        <v>0</v>
      </c>
      <c r="R665" s="166">
        <v>6402.4725799999997</v>
      </c>
    </row>
    <row r="666" spans="1:18" ht="13.5">
      <c r="A666" s="167"/>
      <c r="B666" s="167"/>
      <c r="C666" s="163" t="s">
        <v>330</v>
      </c>
      <c r="D666" s="163" t="s">
        <v>331</v>
      </c>
      <c r="E666" s="163">
        <v>68</v>
      </c>
      <c r="F666" s="164">
        <v>0</v>
      </c>
      <c r="G666" s="165">
        <v>0</v>
      </c>
      <c r="H666" s="165">
        <v>0</v>
      </c>
      <c r="I666" s="165">
        <v>1059.1932199999999</v>
      </c>
      <c r="J666" s="165">
        <v>7.5740000000000002E-2</v>
      </c>
      <c r="K666" s="165">
        <v>1059.2689599999999</v>
      </c>
      <c r="L666" s="165">
        <v>760.70281</v>
      </c>
      <c r="M666" s="165">
        <v>1.5859999999999999E-2</v>
      </c>
      <c r="N666" s="165">
        <v>760.71867000000009</v>
      </c>
      <c r="O666" s="165">
        <v>1819.9876299999999</v>
      </c>
      <c r="P666" s="165">
        <v>9218.8040099999998</v>
      </c>
      <c r="Q666" s="165">
        <v>0</v>
      </c>
      <c r="R666" s="166">
        <v>9218.8040099999998</v>
      </c>
    </row>
    <row r="667" spans="1:18" ht="13.5">
      <c r="A667" s="167"/>
      <c r="B667" s="167"/>
      <c r="C667" s="163" t="s">
        <v>332</v>
      </c>
      <c r="D667" s="163" t="s">
        <v>332</v>
      </c>
      <c r="E667" s="163">
        <v>74</v>
      </c>
      <c r="F667" s="164">
        <v>0</v>
      </c>
      <c r="G667" s="165">
        <v>0</v>
      </c>
      <c r="H667" s="165">
        <v>0</v>
      </c>
      <c r="I667" s="165">
        <v>320.74028999999996</v>
      </c>
      <c r="J667" s="165">
        <v>0</v>
      </c>
      <c r="K667" s="165">
        <v>320.74028999999996</v>
      </c>
      <c r="L667" s="165">
        <v>253.28966</v>
      </c>
      <c r="M667" s="165">
        <v>0</v>
      </c>
      <c r="N667" s="165">
        <v>253.28966</v>
      </c>
      <c r="O667" s="165">
        <v>574.02994999999999</v>
      </c>
      <c r="P667" s="165">
        <v>4118.8100400000003</v>
      </c>
      <c r="Q667" s="165">
        <v>0</v>
      </c>
      <c r="R667" s="166">
        <v>4118.8100400000003</v>
      </c>
    </row>
    <row r="668" spans="1:18" ht="13.5">
      <c r="A668" s="167"/>
      <c r="B668" s="167"/>
      <c r="C668" s="167"/>
      <c r="D668" s="163" t="s">
        <v>333</v>
      </c>
      <c r="E668" s="163">
        <v>101</v>
      </c>
      <c r="F668" s="164">
        <v>0</v>
      </c>
      <c r="G668" s="165">
        <v>0</v>
      </c>
      <c r="H668" s="165">
        <v>0</v>
      </c>
      <c r="I668" s="165">
        <v>193.68726000000001</v>
      </c>
      <c r="J668" s="165">
        <v>0</v>
      </c>
      <c r="K668" s="165">
        <v>193.68726000000001</v>
      </c>
      <c r="L668" s="165">
        <v>4.8549999999999996E-2</v>
      </c>
      <c r="M668" s="165">
        <v>0</v>
      </c>
      <c r="N668" s="165">
        <v>4.8549999999999996E-2</v>
      </c>
      <c r="O668" s="165">
        <v>193.73580999999999</v>
      </c>
      <c r="P668" s="165">
        <v>3345.7845000000002</v>
      </c>
      <c r="Q668" s="165">
        <v>0</v>
      </c>
      <c r="R668" s="166">
        <v>3345.7845000000002</v>
      </c>
    </row>
    <row r="669" spans="1:18" ht="13.5">
      <c r="A669" s="167"/>
      <c r="B669" s="167"/>
      <c r="C669" s="163" t="s">
        <v>334</v>
      </c>
      <c r="D669" s="163" t="s">
        <v>334</v>
      </c>
      <c r="E669" s="163">
        <v>88</v>
      </c>
      <c r="F669" s="164">
        <v>0</v>
      </c>
      <c r="G669" s="165">
        <v>0</v>
      </c>
      <c r="H669" s="165">
        <v>0</v>
      </c>
      <c r="I669" s="165">
        <v>578.19884999999999</v>
      </c>
      <c r="J669" s="165">
        <v>0</v>
      </c>
      <c r="K669" s="165">
        <v>578.19884999999999</v>
      </c>
      <c r="L669" s="165">
        <v>125.52135000000001</v>
      </c>
      <c r="M669" s="165">
        <v>3.1E-4</v>
      </c>
      <c r="N669" s="165">
        <v>125.52166</v>
      </c>
      <c r="O669" s="165">
        <v>703.72050999999999</v>
      </c>
      <c r="P669" s="165">
        <v>4315.8937599999999</v>
      </c>
      <c r="Q669" s="165">
        <v>0</v>
      </c>
      <c r="R669" s="166">
        <v>4315.8937599999999</v>
      </c>
    </row>
    <row r="670" spans="1:18" ht="13.5">
      <c r="A670" s="167"/>
      <c r="B670" s="167"/>
      <c r="C670" s="167"/>
      <c r="D670" s="163" t="s">
        <v>335</v>
      </c>
      <c r="E670" s="163">
        <v>100</v>
      </c>
      <c r="F670" s="164">
        <v>0</v>
      </c>
      <c r="G670" s="165">
        <v>0</v>
      </c>
      <c r="H670" s="165">
        <v>0</v>
      </c>
      <c r="I670" s="165">
        <v>138.53292000000002</v>
      </c>
      <c r="J670" s="165">
        <v>0</v>
      </c>
      <c r="K670" s="165">
        <v>138.53292000000002</v>
      </c>
      <c r="L670" s="165">
        <v>120.60655</v>
      </c>
      <c r="M670" s="165">
        <v>0</v>
      </c>
      <c r="N670" s="165">
        <v>120.60655</v>
      </c>
      <c r="O670" s="165">
        <v>259.13947000000002</v>
      </c>
      <c r="P670" s="165">
        <v>2579.5125400000002</v>
      </c>
      <c r="Q670" s="165">
        <v>0</v>
      </c>
      <c r="R670" s="166">
        <v>2579.5125400000002</v>
      </c>
    </row>
    <row r="671" spans="1:18" ht="13.5">
      <c r="A671" s="167"/>
      <c r="B671" s="163" t="s">
        <v>10</v>
      </c>
      <c r="C671" s="163" t="s">
        <v>10</v>
      </c>
      <c r="D671" s="163" t="s">
        <v>10</v>
      </c>
      <c r="E671" s="163">
        <v>93</v>
      </c>
      <c r="F671" s="164">
        <v>0</v>
      </c>
      <c r="G671" s="165">
        <v>0</v>
      </c>
      <c r="H671" s="165">
        <v>0</v>
      </c>
      <c r="I671" s="165">
        <v>44.475339999999996</v>
      </c>
      <c r="J671" s="165">
        <v>0</v>
      </c>
      <c r="K671" s="165">
        <v>44.475339999999996</v>
      </c>
      <c r="L671" s="165">
        <v>104.61084</v>
      </c>
      <c r="M671" s="165">
        <v>0</v>
      </c>
      <c r="N671" s="165">
        <v>104.61084</v>
      </c>
      <c r="O671" s="165">
        <v>149.08617999999998</v>
      </c>
      <c r="P671" s="165">
        <v>2885.3514</v>
      </c>
      <c r="Q671" s="165">
        <v>0</v>
      </c>
      <c r="R671" s="166">
        <v>2885.3514</v>
      </c>
    </row>
    <row r="672" spans="1:18" ht="13.5">
      <c r="A672" s="167"/>
      <c r="B672" s="163" t="s">
        <v>12</v>
      </c>
      <c r="C672" s="163" t="s">
        <v>12</v>
      </c>
      <c r="D672" s="163" t="s">
        <v>12</v>
      </c>
      <c r="E672" s="163">
        <v>96</v>
      </c>
      <c r="F672" s="164">
        <v>0</v>
      </c>
      <c r="G672" s="165">
        <v>0</v>
      </c>
      <c r="H672" s="165">
        <v>0</v>
      </c>
      <c r="I672" s="165">
        <v>160.87445000000002</v>
      </c>
      <c r="J672" s="165">
        <v>3.9869999999999996E-2</v>
      </c>
      <c r="K672" s="165">
        <v>160.91432</v>
      </c>
      <c r="L672" s="165">
        <v>1353.29052</v>
      </c>
      <c r="M672" s="165">
        <v>0</v>
      </c>
      <c r="N672" s="165">
        <v>1353.29052</v>
      </c>
      <c r="O672" s="165">
        <v>1514.2048400000001</v>
      </c>
      <c r="P672" s="165">
        <v>7143.0577699999994</v>
      </c>
      <c r="Q672" s="165">
        <v>0</v>
      </c>
      <c r="R672" s="166">
        <v>7143.0577699999994</v>
      </c>
    </row>
    <row r="673" spans="1:18" ht="13.5">
      <c r="A673" s="167"/>
      <c r="B673" s="167"/>
      <c r="C673" s="163" t="s">
        <v>118</v>
      </c>
      <c r="D673" s="163" t="s">
        <v>118</v>
      </c>
      <c r="E673" s="163">
        <v>91</v>
      </c>
      <c r="F673" s="164">
        <v>0</v>
      </c>
      <c r="G673" s="165">
        <v>0</v>
      </c>
      <c r="H673" s="165">
        <v>0</v>
      </c>
      <c r="I673" s="165">
        <v>274.44</v>
      </c>
      <c r="J673" s="165">
        <v>69.922719999999998</v>
      </c>
      <c r="K673" s="165">
        <v>344.36271999999997</v>
      </c>
      <c r="L673" s="165">
        <v>492.95366999999999</v>
      </c>
      <c r="M673" s="165">
        <v>0</v>
      </c>
      <c r="N673" s="165">
        <v>492.95366999999999</v>
      </c>
      <c r="O673" s="165">
        <v>837.31639000000007</v>
      </c>
      <c r="P673" s="165">
        <v>3613.8813</v>
      </c>
      <c r="Q673" s="165">
        <v>0</v>
      </c>
      <c r="R673" s="166">
        <v>3613.8813</v>
      </c>
    </row>
    <row r="674" spans="1:18" ht="13.5">
      <c r="A674" s="167"/>
      <c r="B674" s="163" t="s">
        <v>120</v>
      </c>
      <c r="C674" s="163" t="s">
        <v>122</v>
      </c>
      <c r="D674" s="163" t="s">
        <v>123</v>
      </c>
      <c r="E674" s="163">
        <v>73</v>
      </c>
      <c r="F674" s="164">
        <v>0</v>
      </c>
      <c r="G674" s="165">
        <v>0</v>
      </c>
      <c r="H674" s="165">
        <v>0</v>
      </c>
      <c r="I674" s="165">
        <v>816.11392000000001</v>
      </c>
      <c r="J674" s="165">
        <v>1.8686800000000001</v>
      </c>
      <c r="K674" s="165">
        <v>817.98259999999993</v>
      </c>
      <c r="L674" s="165">
        <v>1538.9946499999999</v>
      </c>
      <c r="M674" s="165">
        <v>0.22381999999999999</v>
      </c>
      <c r="N674" s="165">
        <v>1539.21847</v>
      </c>
      <c r="O674" s="165">
        <v>2357.2010699999996</v>
      </c>
      <c r="P674" s="165">
        <v>3513.2811400000001</v>
      </c>
      <c r="Q674" s="165">
        <v>0</v>
      </c>
      <c r="R674" s="166">
        <v>3513.2811400000001</v>
      </c>
    </row>
    <row r="675" spans="1:18" ht="13.5">
      <c r="A675" s="167"/>
      <c r="B675" s="163" t="s">
        <v>14</v>
      </c>
      <c r="C675" s="163" t="s">
        <v>202</v>
      </c>
      <c r="D675" s="163" t="s">
        <v>203</v>
      </c>
      <c r="E675" s="163">
        <v>83</v>
      </c>
      <c r="F675" s="164">
        <v>0</v>
      </c>
      <c r="G675" s="165">
        <v>0</v>
      </c>
      <c r="H675" s="165">
        <v>0</v>
      </c>
      <c r="I675" s="165">
        <v>261.03714000000002</v>
      </c>
      <c r="J675" s="165">
        <v>0</v>
      </c>
      <c r="K675" s="165">
        <v>261.03714000000002</v>
      </c>
      <c r="L675" s="165">
        <v>169.62349</v>
      </c>
      <c r="M675" s="165">
        <v>6.5899999999999995E-3</v>
      </c>
      <c r="N675" s="165">
        <v>169.63007999999999</v>
      </c>
      <c r="O675" s="165">
        <v>430.66721999999999</v>
      </c>
      <c r="P675" s="165">
        <v>7521.1495000000004</v>
      </c>
      <c r="Q675" s="165">
        <v>0</v>
      </c>
      <c r="R675" s="166">
        <v>7521.1495000000004</v>
      </c>
    </row>
    <row r="676" spans="1:18" ht="13.5">
      <c r="A676" s="167"/>
      <c r="B676" s="167"/>
      <c r="C676" s="163" t="s">
        <v>127</v>
      </c>
      <c r="D676" s="163" t="s">
        <v>128</v>
      </c>
      <c r="E676" s="163">
        <v>84</v>
      </c>
      <c r="F676" s="164">
        <v>0</v>
      </c>
      <c r="G676" s="165">
        <v>0</v>
      </c>
      <c r="H676" s="165">
        <v>0</v>
      </c>
      <c r="I676" s="165">
        <v>136.58942999999999</v>
      </c>
      <c r="J676" s="165">
        <v>0.82963999999999993</v>
      </c>
      <c r="K676" s="165">
        <v>137.41907</v>
      </c>
      <c r="L676" s="165">
        <v>803.22874000000002</v>
      </c>
      <c r="M676" s="165">
        <v>9.3800000000000012E-3</v>
      </c>
      <c r="N676" s="165">
        <v>803.23811999999998</v>
      </c>
      <c r="O676" s="165">
        <v>940.6571899999999</v>
      </c>
      <c r="P676" s="165">
        <v>3980.7504599999997</v>
      </c>
      <c r="Q676" s="165">
        <v>0</v>
      </c>
      <c r="R676" s="166">
        <v>3980.7504599999997</v>
      </c>
    </row>
    <row r="677" spans="1:18" ht="13.5">
      <c r="A677" s="167"/>
      <c r="B677" s="163" t="s">
        <v>15</v>
      </c>
      <c r="C677" s="163" t="s">
        <v>130</v>
      </c>
      <c r="D677" s="163" t="s">
        <v>131</v>
      </c>
      <c r="E677" s="163">
        <v>85</v>
      </c>
      <c r="F677" s="164">
        <v>0</v>
      </c>
      <c r="G677" s="165">
        <v>0</v>
      </c>
      <c r="H677" s="165">
        <v>0</v>
      </c>
      <c r="I677" s="165">
        <v>24.981270000000002</v>
      </c>
      <c r="J677" s="165">
        <v>0.58971000000000007</v>
      </c>
      <c r="K677" s="165">
        <v>25.570979999999999</v>
      </c>
      <c r="L677" s="165">
        <v>386.97174999999999</v>
      </c>
      <c r="M677" s="165">
        <v>1E-3</v>
      </c>
      <c r="N677" s="165">
        <v>386.97275000000002</v>
      </c>
      <c r="O677" s="165">
        <v>412.54372999999998</v>
      </c>
      <c r="P677" s="165">
        <v>2816.0705400000002</v>
      </c>
      <c r="Q677" s="165">
        <v>0</v>
      </c>
      <c r="R677" s="166">
        <v>2816.0705400000002</v>
      </c>
    </row>
    <row r="678" spans="1:18" ht="13.5">
      <c r="A678" s="167"/>
      <c r="B678" s="163" t="s">
        <v>16</v>
      </c>
      <c r="C678" s="163" t="s">
        <v>16</v>
      </c>
      <c r="D678" s="163" t="s">
        <v>149</v>
      </c>
      <c r="E678" s="163">
        <v>45</v>
      </c>
      <c r="F678" s="164">
        <v>0</v>
      </c>
      <c r="G678" s="165">
        <v>0</v>
      </c>
      <c r="H678" s="165">
        <v>0</v>
      </c>
      <c r="I678" s="165">
        <v>4322.6152999999995</v>
      </c>
      <c r="J678" s="165">
        <v>601.27529000000004</v>
      </c>
      <c r="K678" s="165">
        <v>4923.89059</v>
      </c>
      <c r="L678" s="165">
        <v>83123.936629999997</v>
      </c>
      <c r="M678" s="165">
        <v>1113.24333</v>
      </c>
      <c r="N678" s="165">
        <v>84237.179959999994</v>
      </c>
      <c r="O678" s="165">
        <v>89161.070550000004</v>
      </c>
      <c r="P678" s="165">
        <v>21853.623629999998</v>
      </c>
      <c r="Q678" s="165">
        <v>133.59470999999999</v>
      </c>
      <c r="R678" s="166">
        <v>21987.218339999999</v>
      </c>
    </row>
    <row r="679" spans="1:18" ht="13.5">
      <c r="A679" s="167"/>
      <c r="B679" s="163" t="s">
        <v>19</v>
      </c>
      <c r="C679" s="163" t="s">
        <v>167</v>
      </c>
      <c r="D679" s="163" t="s">
        <v>167</v>
      </c>
      <c r="E679" s="163">
        <v>94</v>
      </c>
      <c r="F679" s="164">
        <v>0</v>
      </c>
      <c r="G679" s="165">
        <v>0</v>
      </c>
      <c r="H679" s="165">
        <v>0</v>
      </c>
      <c r="I679" s="165">
        <v>257.65251999999998</v>
      </c>
      <c r="J679" s="165">
        <v>8.3999999999999993E-4</v>
      </c>
      <c r="K679" s="165">
        <v>257.65335999999996</v>
      </c>
      <c r="L679" s="165">
        <v>277.41935999999998</v>
      </c>
      <c r="M679" s="165">
        <v>0</v>
      </c>
      <c r="N679" s="165">
        <v>277.41935999999998</v>
      </c>
      <c r="O679" s="165">
        <v>535.07272</v>
      </c>
      <c r="P679" s="165">
        <v>3621.62345</v>
      </c>
      <c r="Q679" s="165">
        <v>0</v>
      </c>
      <c r="R679" s="166">
        <v>3621.62345</v>
      </c>
    </row>
    <row r="680" spans="1:18" ht="13.5">
      <c r="A680" s="167"/>
      <c r="B680" s="167"/>
      <c r="C680" s="163" t="s">
        <v>168</v>
      </c>
      <c r="D680" s="163" t="s">
        <v>19</v>
      </c>
      <c r="E680" s="163">
        <v>13</v>
      </c>
      <c r="F680" s="164">
        <v>0</v>
      </c>
      <c r="G680" s="165">
        <v>0</v>
      </c>
      <c r="H680" s="165">
        <v>0</v>
      </c>
      <c r="I680" s="165">
        <v>197.10103000000001</v>
      </c>
      <c r="J680" s="165">
        <v>0.26663999999999999</v>
      </c>
      <c r="K680" s="165">
        <v>197.36767</v>
      </c>
      <c r="L680" s="165">
        <v>689.59969999999998</v>
      </c>
      <c r="M680" s="165">
        <v>6.7800000000000004E-3</v>
      </c>
      <c r="N680" s="165">
        <v>689.60648000000003</v>
      </c>
      <c r="O680" s="165">
        <v>886.97415000000001</v>
      </c>
      <c r="P680" s="165">
        <v>6119.6185300000006</v>
      </c>
      <c r="Q680" s="165">
        <v>0</v>
      </c>
      <c r="R680" s="166">
        <v>6119.6185300000006</v>
      </c>
    </row>
    <row r="681" spans="1:18" ht="13.5">
      <c r="A681" s="167"/>
      <c r="B681" s="163" t="s">
        <v>22</v>
      </c>
      <c r="C681" s="163" t="s">
        <v>336</v>
      </c>
      <c r="D681" s="163" t="s">
        <v>337</v>
      </c>
      <c r="E681" s="163">
        <v>27</v>
      </c>
      <c r="F681" s="164">
        <v>0</v>
      </c>
      <c r="G681" s="165">
        <v>0</v>
      </c>
      <c r="H681" s="165">
        <v>0</v>
      </c>
      <c r="I681" s="165">
        <v>104.33546000000001</v>
      </c>
      <c r="J681" s="165">
        <v>0.44283</v>
      </c>
      <c r="K681" s="165">
        <v>104.77829</v>
      </c>
      <c r="L681" s="165">
        <v>15.34614</v>
      </c>
      <c r="M681" s="165">
        <v>1.64E-3</v>
      </c>
      <c r="N681" s="165">
        <v>15.34778</v>
      </c>
      <c r="O681" s="165">
        <v>120.12607000000001</v>
      </c>
      <c r="P681" s="165">
        <v>2033.27927</v>
      </c>
      <c r="Q681" s="165">
        <v>0</v>
      </c>
      <c r="R681" s="166">
        <v>2033.27927</v>
      </c>
    </row>
    <row r="682" spans="1:18" ht="13.5">
      <c r="A682" s="167"/>
      <c r="B682" s="167"/>
      <c r="C682" s="167"/>
      <c r="D682" s="163" t="s">
        <v>338</v>
      </c>
      <c r="E682" s="163">
        <v>28</v>
      </c>
      <c r="F682" s="164">
        <v>0</v>
      </c>
      <c r="G682" s="165">
        <v>0</v>
      </c>
      <c r="H682" s="165">
        <v>0</v>
      </c>
      <c r="I682" s="165">
        <v>302.32249999999999</v>
      </c>
      <c r="J682" s="165">
        <v>0.18062999999999999</v>
      </c>
      <c r="K682" s="165">
        <v>302.50313</v>
      </c>
      <c r="L682" s="165">
        <v>58.424680000000002</v>
      </c>
      <c r="M682" s="165">
        <v>2.7200000000000002E-3</v>
      </c>
      <c r="N682" s="165">
        <v>58.427399999999999</v>
      </c>
      <c r="O682" s="165">
        <v>360.93053000000003</v>
      </c>
      <c r="P682" s="165">
        <v>1674.14491</v>
      </c>
      <c r="Q682" s="165">
        <v>0</v>
      </c>
      <c r="R682" s="166">
        <v>1674.14491</v>
      </c>
    </row>
    <row r="683" spans="1:18" ht="13.5">
      <c r="A683" s="167"/>
      <c r="B683" s="167"/>
      <c r="C683" s="163" t="s">
        <v>339</v>
      </c>
      <c r="D683" s="163" t="s">
        <v>340</v>
      </c>
      <c r="E683" s="163">
        <v>26</v>
      </c>
      <c r="F683" s="164">
        <v>0</v>
      </c>
      <c r="G683" s="165">
        <v>0</v>
      </c>
      <c r="H683" s="165">
        <v>0</v>
      </c>
      <c r="I683" s="165">
        <v>133.10523000000001</v>
      </c>
      <c r="J683" s="165">
        <v>2.1489999999999999E-2</v>
      </c>
      <c r="K683" s="165">
        <v>133.12672000000001</v>
      </c>
      <c r="L683" s="165">
        <v>5.18438</v>
      </c>
      <c r="M683" s="165">
        <v>7.62E-3</v>
      </c>
      <c r="N683" s="165">
        <v>5.1920000000000002</v>
      </c>
      <c r="O683" s="165">
        <v>138.31872000000001</v>
      </c>
      <c r="P683" s="165">
        <v>4595.5254500000001</v>
      </c>
      <c r="Q683" s="165">
        <v>0</v>
      </c>
      <c r="R683" s="166">
        <v>4595.5254500000001</v>
      </c>
    </row>
    <row r="684" spans="1:18" ht="13.5">
      <c r="A684" s="167"/>
      <c r="B684" s="167"/>
      <c r="C684" s="163" t="s">
        <v>341</v>
      </c>
      <c r="D684" s="163" t="s">
        <v>342</v>
      </c>
      <c r="E684" s="163">
        <v>59</v>
      </c>
      <c r="F684" s="164">
        <v>0</v>
      </c>
      <c r="G684" s="165">
        <v>0</v>
      </c>
      <c r="H684" s="165">
        <v>0</v>
      </c>
      <c r="I684" s="165">
        <v>451.59421999999995</v>
      </c>
      <c r="J684" s="165">
        <v>0.43313000000000001</v>
      </c>
      <c r="K684" s="165">
        <v>452.02734999999996</v>
      </c>
      <c r="L684" s="165">
        <v>138.94732000000002</v>
      </c>
      <c r="M684" s="165">
        <v>3.1E-4</v>
      </c>
      <c r="N684" s="165">
        <v>138.94763</v>
      </c>
      <c r="O684" s="165">
        <v>590.97497999999996</v>
      </c>
      <c r="P684" s="165">
        <v>5206.3085499999997</v>
      </c>
      <c r="Q684" s="165">
        <v>0</v>
      </c>
      <c r="R684" s="166">
        <v>5206.3085499999997</v>
      </c>
    </row>
    <row r="685" spans="1:18" ht="13.5">
      <c r="A685" s="167"/>
      <c r="B685" s="167"/>
      <c r="C685" s="163" t="s">
        <v>22</v>
      </c>
      <c r="D685" s="163" t="s">
        <v>22</v>
      </c>
      <c r="E685" s="163">
        <v>58</v>
      </c>
      <c r="F685" s="164">
        <v>0</v>
      </c>
      <c r="G685" s="165">
        <v>0</v>
      </c>
      <c r="H685" s="165">
        <v>0</v>
      </c>
      <c r="I685" s="165">
        <v>254.73445999999998</v>
      </c>
      <c r="J685" s="165">
        <v>12.921379999999999</v>
      </c>
      <c r="K685" s="165">
        <v>267.65584000000001</v>
      </c>
      <c r="L685" s="165">
        <v>327.73009999999999</v>
      </c>
      <c r="M685" s="165">
        <v>25.499549999999999</v>
      </c>
      <c r="N685" s="165">
        <v>353.22965000000005</v>
      </c>
      <c r="O685" s="165">
        <v>620.88549</v>
      </c>
      <c r="P685" s="165">
        <v>3112.10527</v>
      </c>
      <c r="Q685" s="165">
        <v>0</v>
      </c>
      <c r="R685" s="166">
        <v>3112.10527</v>
      </c>
    </row>
    <row r="686" spans="1:18" ht="13.5">
      <c r="A686" s="167"/>
      <c r="B686" s="167"/>
      <c r="C686" s="163" t="s">
        <v>177</v>
      </c>
      <c r="D686" s="163" t="s">
        <v>178</v>
      </c>
      <c r="E686" s="163">
        <v>7</v>
      </c>
      <c r="F686" s="164">
        <v>0</v>
      </c>
      <c r="G686" s="165">
        <v>0</v>
      </c>
      <c r="H686" s="165">
        <v>0</v>
      </c>
      <c r="I686" s="165">
        <v>218.62370999999999</v>
      </c>
      <c r="J686" s="165">
        <v>1.58972</v>
      </c>
      <c r="K686" s="165">
        <v>220.21342999999999</v>
      </c>
      <c r="L686" s="165">
        <v>146.55680999999998</v>
      </c>
      <c r="M686" s="165">
        <v>5.9000000000000007E-3</v>
      </c>
      <c r="N686" s="165">
        <v>146.56270999999998</v>
      </c>
      <c r="O686" s="165">
        <v>366.77614</v>
      </c>
      <c r="P686" s="165">
        <v>9831.727359999999</v>
      </c>
      <c r="Q686" s="165">
        <v>0</v>
      </c>
      <c r="R686" s="166">
        <v>9831.727359999999</v>
      </c>
    </row>
    <row r="687" spans="1:18" ht="13.5">
      <c r="A687" s="167"/>
      <c r="B687" s="167"/>
      <c r="C687" s="163" t="s">
        <v>343</v>
      </c>
      <c r="D687" s="163" t="s">
        <v>343</v>
      </c>
      <c r="E687" s="163">
        <v>56</v>
      </c>
      <c r="F687" s="164">
        <v>0</v>
      </c>
      <c r="G687" s="165">
        <v>0</v>
      </c>
      <c r="H687" s="165">
        <v>0</v>
      </c>
      <c r="I687" s="165">
        <v>228.82347000000001</v>
      </c>
      <c r="J687" s="165">
        <v>0</v>
      </c>
      <c r="K687" s="165">
        <v>228.82347000000001</v>
      </c>
      <c r="L687" s="165">
        <v>42.828710000000001</v>
      </c>
      <c r="M687" s="165">
        <v>4.1799999999999997E-3</v>
      </c>
      <c r="N687" s="165">
        <v>42.832889999999999</v>
      </c>
      <c r="O687" s="165">
        <v>271.65636000000001</v>
      </c>
      <c r="P687" s="165">
        <v>3473.0150899999999</v>
      </c>
      <c r="Q687" s="165">
        <v>0</v>
      </c>
      <c r="R687" s="166">
        <v>3473.0150899999999</v>
      </c>
    </row>
    <row r="688" spans="1:18" ht="13.5">
      <c r="A688" s="167"/>
      <c r="B688" s="167"/>
      <c r="C688" s="163" t="s">
        <v>344</v>
      </c>
      <c r="D688" s="163" t="s">
        <v>345</v>
      </c>
      <c r="E688" s="163">
        <v>32</v>
      </c>
      <c r="F688" s="164">
        <v>0</v>
      </c>
      <c r="G688" s="165">
        <v>0</v>
      </c>
      <c r="H688" s="165">
        <v>0</v>
      </c>
      <c r="I688" s="165">
        <v>273.31094000000002</v>
      </c>
      <c r="J688" s="165">
        <v>0</v>
      </c>
      <c r="K688" s="165">
        <v>273.31094000000002</v>
      </c>
      <c r="L688" s="165">
        <v>48.211570000000002</v>
      </c>
      <c r="M688" s="165">
        <v>0</v>
      </c>
      <c r="N688" s="165">
        <v>48.211570000000002</v>
      </c>
      <c r="O688" s="165">
        <v>321.52251000000001</v>
      </c>
      <c r="P688" s="165">
        <v>3028.2371200000002</v>
      </c>
      <c r="Q688" s="165">
        <v>0</v>
      </c>
      <c r="R688" s="166">
        <v>3028.2371200000002</v>
      </c>
    </row>
    <row r="689" spans="1:18" ht="13.5">
      <c r="A689" s="167"/>
      <c r="B689" s="163" t="s">
        <v>24</v>
      </c>
      <c r="C689" s="163" t="s">
        <v>24</v>
      </c>
      <c r="D689" s="163" t="s">
        <v>218</v>
      </c>
      <c r="E689" s="163">
        <v>20</v>
      </c>
      <c r="F689" s="164">
        <v>0</v>
      </c>
      <c r="G689" s="165">
        <v>0</v>
      </c>
      <c r="H689" s="165">
        <v>0</v>
      </c>
      <c r="I689" s="165">
        <v>87.971580000000003</v>
      </c>
      <c r="J689" s="165">
        <v>1.3439999999999999E-2</v>
      </c>
      <c r="K689" s="165">
        <v>87.985020000000006</v>
      </c>
      <c r="L689" s="165">
        <v>334.13107000000002</v>
      </c>
      <c r="M689" s="165">
        <v>1.6140000000000002E-2</v>
      </c>
      <c r="N689" s="165">
        <v>334.14721000000003</v>
      </c>
      <c r="O689" s="165">
        <v>422.13222999999999</v>
      </c>
      <c r="P689" s="165">
        <v>7293.8732900000005</v>
      </c>
      <c r="Q689" s="165">
        <v>0</v>
      </c>
      <c r="R689" s="166">
        <v>7293.8732900000005</v>
      </c>
    </row>
    <row r="690" spans="1:18" ht="13.5">
      <c r="A690" s="167"/>
      <c r="B690" s="167"/>
      <c r="C690" s="167"/>
      <c r="D690" s="163" t="s">
        <v>24</v>
      </c>
      <c r="E690" s="163">
        <v>6</v>
      </c>
      <c r="F690" s="164">
        <v>0</v>
      </c>
      <c r="G690" s="165">
        <v>0</v>
      </c>
      <c r="H690" s="165">
        <v>0</v>
      </c>
      <c r="I690" s="165">
        <v>366.54199</v>
      </c>
      <c r="J690" s="165">
        <v>4.7821800000000003</v>
      </c>
      <c r="K690" s="165">
        <v>371.32416999999998</v>
      </c>
      <c r="L690" s="165">
        <v>995.25631999999996</v>
      </c>
      <c r="M690" s="165">
        <v>163.31584000000001</v>
      </c>
      <c r="N690" s="165">
        <v>1158.5721599999999</v>
      </c>
      <c r="O690" s="165">
        <v>1529.89633</v>
      </c>
      <c r="P690" s="165">
        <v>8922.2962100000004</v>
      </c>
      <c r="Q690" s="165">
        <v>0</v>
      </c>
      <c r="R690" s="166">
        <v>8922.2962100000004</v>
      </c>
    </row>
    <row r="691" spans="1:18" ht="13.5">
      <c r="A691" s="163" t="s">
        <v>346</v>
      </c>
      <c r="B691" s="163" t="s">
        <v>16</v>
      </c>
      <c r="C691" s="163" t="s">
        <v>16</v>
      </c>
      <c r="D691" s="163" t="s">
        <v>149</v>
      </c>
      <c r="E691" s="163">
        <v>1</v>
      </c>
      <c r="F691" s="164">
        <v>0</v>
      </c>
      <c r="G691" s="165">
        <v>0</v>
      </c>
      <c r="H691" s="165">
        <v>0</v>
      </c>
      <c r="I691" s="165">
        <v>0</v>
      </c>
      <c r="J691" s="165">
        <v>0</v>
      </c>
      <c r="K691" s="165">
        <v>0</v>
      </c>
      <c r="L691" s="165">
        <v>0</v>
      </c>
      <c r="M691" s="165">
        <v>0</v>
      </c>
      <c r="N691" s="165">
        <v>0</v>
      </c>
      <c r="O691" s="165">
        <v>0</v>
      </c>
      <c r="P691" s="165">
        <v>1144750.22239</v>
      </c>
      <c r="Q691" s="165">
        <v>353093.83163999999</v>
      </c>
      <c r="R691" s="166">
        <v>1497844.05403</v>
      </c>
    </row>
    <row r="692" spans="1:18" ht="13.5">
      <c r="A692" s="163" t="s">
        <v>347</v>
      </c>
      <c r="B692" s="163" t="s">
        <v>3</v>
      </c>
      <c r="C692" s="163" t="s">
        <v>103</v>
      </c>
      <c r="D692" s="163" t="s">
        <v>104</v>
      </c>
      <c r="E692" s="163">
        <v>33</v>
      </c>
      <c r="F692" s="164">
        <v>0</v>
      </c>
      <c r="G692" s="165">
        <v>0</v>
      </c>
      <c r="H692" s="165">
        <v>0</v>
      </c>
      <c r="I692" s="165">
        <v>0</v>
      </c>
      <c r="J692" s="165">
        <v>0</v>
      </c>
      <c r="K692" s="165">
        <v>0</v>
      </c>
      <c r="L692" s="165">
        <v>0</v>
      </c>
      <c r="M692" s="165">
        <v>0</v>
      </c>
      <c r="N692" s="165">
        <v>0</v>
      </c>
      <c r="O692" s="165">
        <v>0</v>
      </c>
      <c r="P692" s="165">
        <v>24748.644090000002</v>
      </c>
      <c r="Q692" s="165">
        <v>0</v>
      </c>
      <c r="R692" s="166">
        <v>24748.644090000002</v>
      </c>
    </row>
    <row r="693" spans="1:18" ht="13.5">
      <c r="A693" s="167"/>
      <c r="B693" s="163" t="s">
        <v>5</v>
      </c>
      <c r="C693" s="163" t="s">
        <v>5</v>
      </c>
      <c r="D693" s="163" t="s">
        <v>5</v>
      </c>
      <c r="E693" s="163">
        <v>38</v>
      </c>
      <c r="F693" s="164">
        <v>0</v>
      </c>
      <c r="G693" s="165">
        <v>0</v>
      </c>
      <c r="H693" s="165">
        <v>0</v>
      </c>
      <c r="I693" s="165">
        <v>0</v>
      </c>
      <c r="J693" s="165">
        <v>0</v>
      </c>
      <c r="K693" s="165">
        <v>0</v>
      </c>
      <c r="L693" s="165">
        <v>0</v>
      </c>
      <c r="M693" s="165">
        <v>0</v>
      </c>
      <c r="N693" s="165">
        <v>0</v>
      </c>
      <c r="O693" s="165">
        <v>0</v>
      </c>
      <c r="P693" s="165">
        <v>10686.040010000001</v>
      </c>
      <c r="Q693" s="165">
        <v>0</v>
      </c>
      <c r="R693" s="166">
        <v>10686.040010000001</v>
      </c>
    </row>
    <row r="694" spans="1:18" ht="13.5">
      <c r="A694" s="167"/>
      <c r="B694" s="167"/>
      <c r="C694" s="167"/>
      <c r="D694" s="163" t="s">
        <v>106</v>
      </c>
      <c r="E694" s="163">
        <v>6</v>
      </c>
      <c r="F694" s="164">
        <v>0</v>
      </c>
      <c r="G694" s="165">
        <v>0</v>
      </c>
      <c r="H694" s="165">
        <v>0</v>
      </c>
      <c r="I694" s="165">
        <v>0</v>
      </c>
      <c r="J694" s="165">
        <v>0</v>
      </c>
      <c r="K694" s="165">
        <v>0</v>
      </c>
      <c r="L694" s="165">
        <v>0</v>
      </c>
      <c r="M694" s="165">
        <v>0</v>
      </c>
      <c r="N694" s="165">
        <v>0</v>
      </c>
      <c r="O694" s="165">
        <v>0</v>
      </c>
      <c r="P694" s="165">
        <v>20731.68218</v>
      </c>
      <c r="Q694" s="165">
        <v>0</v>
      </c>
      <c r="R694" s="166">
        <v>20731.68218</v>
      </c>
    </row>
    <row r="695" spans="1:18" ht="13.5">
      <c r="A695" s="167"/>
      <c r="B695" s="167"/>
      <c r="C695" s="167"/>
      <c r="D695" s="167"/>
      <c r="E695" s="168">
        <v>204</v>
      </c>
      <c r="F695" s="169">
        <v>0</v>
      </c>
      <c r="G695" s="121">
        <v>0</v>
      </c>
      <c r="H695" s="121">
        <v>0</v>
      </c>
      <c r="I695" s="121">
        <v>0</v>
      </c>
      <c r="J695" s="121">
        <v>0</v>
      </c>
      <c r="K695" s="121">
        <v>0</v>
      </c>
      <c r="L695" s="121">
        <v>0</v>
      </c>
      <c r="M695" s="121">
        <v>0</v>
      </c>
      <c r="N695" s="121">
        <v>0</v>
      </c>
      <c r="O695" s="121">
        <v>0</v>
      </c>
      <c r="P695" s="121">
        <v>5549.15013</v>
      </c>
      <c r="Q695" s="121">
        <v>0</v>
      </c>
      <c r="R695" s="170">
        <v>5549.15013</v>
      </c>
    </row>
    <row r="696" spans="1:18" ht="13.5">
      <c r="A696" s="167"/>
      <c r="B696" s="167"/>
      <c r="C696" s="167"/>
      <c r="D696" s="163" t="s">
        <v>189</v>
      </c>
      <c r="E696" s="163">
        <v>198</v>
      </c>
      <c r="F696" s="164">
        <v>0</v>
      </c>
      <c r="G696" s="165">
        <v>0</v>
      </c>
      <c r="H696" s="165">
        <v>0</v>
      </c>
      <c r="I696" s="165">
        <v>0</v>
      </c>
      <c r="J696" s="165">
        <v>0</v>
      </c>
      <c r="K696" s="165">
        <v>0</v>
      </c>
      <c r="L696" s="165">
        <v>0</v>
      </c>
      <c r="M696" s="165">
        <v>0</v>
      </c>
      <c r="N696" s="165">
        <v>0</v>
      </c>
      <c r="O696" s="165">
        <v>0</v>
      </c>
      <c r="P696" s="165">
        <v>1081.0634</v>
      </c>
      <c r="Q696" s="165">
        <v>0</v>
      </c>
      <c r="R696" s="166">
        <v>1081.0634</v>
      </c>
    </row>
    <row r="697" spans="1:18" ht="13.5">
      <c r="A697" s="167"/>
      <c r="B697" s="167"/>
      <c r="C697" s="167"/>
      <c r="D697" s="163" t="s">
        <v>107</v>
      </c>
      <c r="E697" s="163">
        <v>158</v>
      </c>
      <c r="F697" s="164">
        <v>0</v>
      </c>
      <c r="G697" s="165">
        <v>0</v>
      </c>
      <c r="H697" s="165">
        <v>0</v>
      </c>
      <c r="I697" s="165">
        <v>0</v>
      </c>
      <c r="J697" s="165">
        <v>0</v>
      </c>
      <c r="K697" s="165">
        <v>0</v>
      </c>
      <c r="L697" s="165">
        <v>0</v>
      </c>
      <c r="M697" s="165">
        <v>0</v>
      </c>
      <c r="N697" s="165">
        <v>0</v>
      </c>
      <c r="O697" s="165">
        <v>0</v>
      </c>
      <c r="P697" s="165">
        <v>2835.9735299999998</v>
      </c>
      <c r="Q697" s="165">
        <v>0</v>
      </c>
      <c r="R697" s="166">
        <v>2835.9735299999998</v>
      </c>
    </row>
    <row r="698" spans="1:18" ht="13.5">
      <c r="A698" s="167"/>
      <c r="B698" s="167"/>
      <c r="C698" s="167"/>
      <c r="D698" s="163" t="s">
        <v>348</v>
      </c>
      <c r="E698" s="163">
        <v>132</v>
      </c>
      <c r="F698" s="164">
        <v>0</v>
      </c>
      <c r="G698" s="165">
        <v>0</v>
      </c>
      <c r="H698" s="165">
        <v>0</v>
      </c>
      <c r="I698" s="165">
        <v>0</v>
      </c>
      <c r="J698" s="165">
        <v>0</v>
      </c>
      <c r="K698" s="165">
        <v>0</v>
      </c>
      <c r="L698" s="165">
        <v>0</v>
      </c>
      <c r="M698" s="165">
        <v>0</v>
      </c>
      <c r="N698" s="165">
        <v>0</v>
      </c>
      <c r="O698" s="165">
        <v>0</v>
      </c>
      <c r="P698" s="165">
        <v>3024.6581499999998</v>
      </c>
      <c r="Q698" s="165">
        <v>0</v>
      </c>
      <c r="R698" s="166">
        <v>3024.6581499999998</v>
      </c>
    </row>
    <row r="699" spans="1:18" ht="13.5">
      <c r="A699" s="167"/>
      <c r="B699" s="163" t="s">
        <v>7</v>
      </c>
      <c r="C699" s="163" t="s">
        <v>7</v>
      </c>
      <c r="D699" s="163" t="s">
        <v>7</v>
      </c>
      <c r="E699" s="163">
        <v>80</v>
      </c>
      <c r="F699" s="164">
        <v>0</v>
      </c>
      <c r="G699" s="165">
        <v>0</v>
      </c>
      <c r="H699" s="165">
        <v>0</v>
      </c>
      <c r="I699" s="165">
        <v>0</v>
      </c>
      <c r="J699" s="165">
        <v>0</v>
      </c>
      <c r="K699" s="165">
        <v>0</v>
      </c>
      <c r="L699" s="165">
        <v>0</v>
      </c>
      <c r="M699" s="165">
        <v>0</v>
      </c>
      <c r="N699" s="165">
        <v>0</v>
      </c>
      <c r="O699" s="165">
        <v>0</v>
      </c>
      <c r="P699" s="165">
        <v>18673.48806</v>
      </c>
      <c r="Q699" s="165">
        <v>0</v>
      </c>
      <c r="R699" s="166">
        <v>18673.48806</v>
      </c>
    </row>
    <row r="700" spans="1:18" ht="13.5">
      <c r="A700" s="167"/>
      <c r="B700" s="167"/>
      <c r="C700" s="163" t="s">
        <v>110</v>
      </c>
      <c r="D700" s="163" t="s">
        <v>110</v>
      </c>
      <c r="E700" s="163">
        <v>96</v>
      </c>
      <c r="F700" s="164">
        <v>0</v>
      </c>
      <c r="G700" s="165">
        <v>0</v>
      </c>
      <c r="H700" s="165">
        <v>0</v>
      </c>
      <c r="I700" s="165">
        <v>0</v>
      </c>
      <c r="J700" s="165">
        <v>0</v>
      </c>
      <c r="K700" s="165">
        <v>0</v>
      </c>
      <c r="L700" s="165">
        <v>0</v>
      </c>
      <c r="M700" s="165">
        <v>0</v>
      </c>
      <c r="N700" s="165">
        <v>0</v>
      </c>
      <c r="O700" s="165">
        <v>0</v>
      </c>
      <c r="P700" s="165">
        <v>10254.580890000001</v>
      </c>
      <c r="Q700" s="165">
        <v>0</v>
      </c>
      <c r="R700" s="166">
        <v>10254.580890000001</v>
      </c>
    </row>
    <row r="701" spans="1:18" ht="13.5">
      <c r="A701" s="167"/>
      <c r="B701" s="163" t="s">
        <v>8</v>
      </c>
      <c r="C701" s="163" t="s">
        <v>111</v>
      </c>
      <c r="D701" s="163" t="s">
        <v>199</v>
      </c>
      <c r="E701" s="163">
        <v>58</v>
      </c>
      <c r="F701" s="164">
        <v>0</v>
      </c>
      <c r="G701" s="165">
        <v>0</v>
      </c>
      <c r="H701" s="165">
        <v>0</v>
      </c>
      <c r="I701" s="165">
        <v>0</v>
      </c>
      <c r="J701" s="165">
        <v>0</v>
      </c>
      <c r="K701" s="165">
        <v>0</v>
      </c>
      <c r="L701" s="165">
        <v>0</v>
      </c>
      <c r="M701" s="165">
        <v>0</v>
      </c>
      <c r="N701" s="165">
        <v>0</v>
      </c>
      <c r="O701" s="165">
        <v>0</v>
      </c>
      <c r="P701" s="165">
        <v>13062.17756</v>
      </c>
      <c r="Q701" s="165">
        <v>0</v>
      </c>
      <c r="R701" s="166">
        <v>13062.17756</v>
      </c>
    </row>
    <row r="702" spans="1:18" ht="13.5">
      <c r="A702" s="167"/>
      <c r="B702" s="167"/>
      <c r="C702" s="167"/>
      <c r="D702" s="167"/>
      <c r="E702" s="168">
        <v>62</v>
      </c>
      <c r="F702" s="169">
        <v>0</v>
      </c>
      <c r="G702" s="121">
        <v>0</v>
      </c>
      <c r="H702" s="121">
        <v>0</v>
      </c>
      <c r="I702" s="121">
        <v>0</v>
      </c>
      <c r="J702" s="121">
        <v>0</v>
      </c>
      <c r="K702" s="121">
        <v>0</v>
      </c>
      <c r="L702" s="121">
        <v>0</v>
      </c>
      <c r="M702" s="121">
        <v>0</v>
      </c>
      <c r="N702" s="121">
        <v>0</v>
      </c>
      <c r="O702" s="121">
        <v>0</v>
      </c>
      <c r="P702" s="121">
        <v>10570.28744</v>
      </c>
      <c r="Q702" s="121">
        <v>0</v>
      </c>
      <c r="R702" s="170">
        <v>10570.28744</v>
      </c>
    </row>
    <row r="703" spans="1:18" ht="13.5">
      <c r="A703" s="167"/>
      <c r="B703" s="167"/>
      <c r="C703" s="167"/>
      <c r="D703" s="163" t="s">
        <v>8</v>
      </c>
      <c r="E703" s="163">
        <v>94</v>
      </c>
      <c r="F703" s="164">
        <v>0</v>
      </c>
      <c r="G703" s="165">
        <v>0</v>
      </c>
      <c r="H703" s="165">
        <v>0</v>
      </c>
      <c r="I703" s="165">
        <v>0</v>
      </c>
      <c r="J703" s="165">
        <v>0</v>
      </c>
      <c r="K703" s="165">
        <v>0</v>
      </c>
      <c r="L703" s="165">
        <v>0</v>
      </c>
      <c r="M703" s="165">
        <v>0</v>
      </c>
      <c r="N703" s="165">
        <v>0</v>
      </c>
      <c r="O703" s="165">
        <v>0</v>
      </c>
      <c r="P703" s="165">
        <v>12041.006210000001</v>
      </c>
      <c r="Q703" s="165">
        <v>0</v>
      </c>
      <c r="R703" s="166">
        <v>12041.006210000001</v>
      </c>
    </row>
    <row r="704" spans="1:18" ht="13.5">
      <c r="A704" s="167"/>
      <c r="B704" s="167"/>
      <c r="C704" s="167"/>
      <c r="D704" s="167"/>
      <c r="E704" s="168">
        <v>157</v>
      </c>
      <c r="F704" s="169">
        <v>0</v>
      </c>
      <c r="G704" s="121">
        <v>0</v>
      </c>
      <c r="H704" s="121">
        <v>0</v>
      </c>
      <c r="I704" s="121">
        <v>0</v>
      </c>
      <c r="J704" s="121">
        <v>0</v>
      </c>
      <c r="K704" s="121">
        <v>0</v>
      </c>
      <c r="L704" s="121">
        <v>0</v>
      </c>
      <c r="M704" s="121">
        <v>0</v>
      </c>
      <c r="N704" s="121">
        <v>0</v>
      </c>
      <c r="O704" s="121">
        <v>0</v>
      </c>
      <c r="P704" s="121">
        <v>3902.3880899999999</v>
      </c>
      <c r="Q704" s="121">
        <v>0</v>
      </c>
      <c r="R704" s="170">
        <v>3902.3880899999999</v>
      </c>
    </row>
    <row r="705" spans="1:18" ht="13.5">
      <c r="A705" s="167"/>
      <c r="B705" s="163" t="s">
        <v>9</v>
      </c>
      <c r="C705" s="163" t="s">
        <v>9</v>
      </c>
      <c r="D705" s="163" t="s">
        <v>9</v>
      </c>
      <c r="E705" s="163">
        <v>75</v>
      </c>
      <c r="F705" s="164">
        <v>0</v>
      </c>
      <c r="G705" s="165">
        <v>0</v>
      </c>
      <c r="H705" s="165">
        <v>0</v>
      </c>
      <c r="I705" s="165">
        <v>0</v>
      </c>
      <c r="J705" s="165">
        <v>0</v>
      </c>
      <c r="K705" s="165">
        <v>0</v>
      </c>
      <c r="L705" s="165">
        <v>0</v>
      </c>
      <c r="M705" s="165">
        <v>0</v>
      </c>
      <c r="N705" s="165">
        <v>0</v>
      </c>
      <c r="O705" s="165">
        <v>0</v>
      </c>
      <c r="P705" s="165">
        <v>30497.986679999998</v>
      </c>
      <c r="Q705" s="165">
        <v>0</v>
      </c>
      <c r="R705" s="166">
        <v>30497.986679999998</v>
      </c>
    </row>
    <row r="706" spans="1:18" ht="13.5">
      <c r="A706" s="167"/>
      <c r="B706" s="167"/>
      <c r="C706" s="167"/>
      <c r="D706" s="163" t="s">
        <v>200</v>
      </c>
      <c r="E706" s="163">
        <v>125</v>
      </c>
      <c r="F706" s="164">
        <v>0</v>
      </c>
      <c r="G706" s="165">
        <v>0</v>
      </c>
      <c r="H706" s="165">
        <v>0</v>
      </c>
      <c r="I706" s="165">
        <v>0</v>
      </c>
      <c r="J706" s="165">
        <v>0</v>
      </c>
      <c r="K706" s="165">
        <v>0</v>
      </c>
      <c r="L706" s="165">
        <v>0</v>
      </c>
      <c r="M706" s="165">
        <v>0</v>
      </c>
      <c r="N706" s="165">
        <v>0</v>
      </c>
      <c r="O706" s="165">
        <v>0</v>
      </c>
      <c r="P706" s="165">
        <v>493.22386</v>
      </c>
      <c r="Q706" s="165">
        <v>0</v>
      </c>
      <c r="R706" s="166">
        <v>493.22386</v>
      </c>
    </row>
    <row r="707" spans="1:18" ht="13.5">
      <c r="A707" s="167"/>
      <c r="B707" s="163" t="s">
        <v>113</v>
      </c>
      <c r="C707" s="163" t="s">
        <v>113</v>
      </c>
      <c r="D707" s="163" t="s">
        <v>113</v>
      </c>
      <c r="E707" s="163">
        <v>19</v>
      </c>
      <c r="F707" s="164">
        <v>0</v>
      </c>
      <c r="G707" s="165">
        <v>0</v>
      </c>
      <c r="H707" s="165">
        <v>0</v>
      </c>
      <c r="I707" s="165">
        <v>0</v>
      </c>
      <c r="J707" s="165">
        <v>0</v>
      </c>
      <c r="K707" s="165">
        <v>0</v>
      </c>
      <c r="L707" s="165">
        <v>0</v>
      </c>
      <c r="M707" s="165">
        <v>0</v>
      </c>
      <c r="N707" s="165">
        <v>0</v>
      </c>
      <c r="O707" s="165">
        <v>0</v>
      </c>
      <c r="P707" s="165">
        <v>14377.58733</v>
      </c>
      <c r="Q707" s="165">
        <v>0</v>
      </c>
      <c r="R707" s="166">
        <v>14377.58733</v>
      </c>
    </row>
    <row r="708" spans="1:18" ht="13.5">
      <c r="A708" s="167"/>
      <c r="B708" s="167"/>
      <c r="C708" s="167"/>
      <c r="D708" s="167"/>
      <c r="E708" s="168">
        <v>67</v>
      </c>
      <c r="F708" s="169">
        <v>0</v>
      </c>
      <c r="G708" s="121">
        <v>0</v>
      </c>
      <c r="H708" s="121">
        <v>0</v>
      </c>
      <c r="I708" s="121">
        <v>0</v>
      </c>
      <c r="J708" s="121">
        <v>0</v>
      </c>
      <c r="K708" s="121">
        <v>0</v>
      </c>
      <c r="L708" s="121">
        <v>0</v>
      </c>
      <c r="M708" s="121">
        <v>0</v>
      </c>
      <c r="N708" s="121">
        <v>0</v>
      </c>
      <c r="O708" s="121">
        <v>0</v>
      </c>
      <c r="P708" s="121">
        <v>9563.6458899999998</v>
      </c>
      <c r="Q708" s="121">
        <v>0</v>
      </c>
      <c r="R708" s="170">
        <v>9563.6458899999998</v>
      </c>
    </row>
    <row r="709" spans="1:18" ht="13.5">
      <c r="A709" s="167"/>
      <c r="B709" s="163" t="s">
        <v>12</v>
      </c>
      <c r="C709" s="163" t="s">
        <v>116</v>
      </c>
      <c r="D709" s="163" t="s">
        <v>117</v>
      </c>
      <c r="E709" s="163">
        <v>37</v>
      </c>
      <c r="F709" s="164">
        <v>0</v>
      </c>
      <c r="G709" s="165">
        <v>0</v>
      </c>
      <c r="H709" s="165">
        <v>0</v>
      </c>
      <c r="I709" s="165">
        <v>0</v>
      </c>
      <c r="J709" s="165">
        <v>0</v>
      </c>
      <c r="K709" s="165">
        <v>0</v>
      </c>
      <c r="L709" s="165">
        <v>0</v>
      </c>
      <c r="M709" s="165">
        <v>0</v>
      </c>
      <c r="N709" s="165">
        <v>0</v>
      </c>
      <c r="O709" s="165">
        <v>0</v>
      </c>
      <c r="P709" s="165">
        <v>11685.982470000001</v>
      </c>
      <c r="Q709" s="165">
        <v>0</v>
      </c>
      <c r="R709" s="166">
        <v>11685.982470000001</v>
      </c>
    </row>
    <row r="710" spans="1:18" ht="13.5">
      <c r="A710" s="167"/>
      <c r="B710" s="167"/>
      <c r="C710" s="163" t="s">
        <v>12</v>
      </c>
      <c r="D710" s="163" t="s">
        <v>12</v>
      </c>
      <c r="E710" s="163">
        <v>5</v>
      </c>
      <c r="F710" s="164">
        <v>0</v>
      </c>
      <c r="G710" s="165">
        <v>0</v>
      </c>
      <c r="H710" s="165">
        <v>0</v>
      </c>
      <c r="I710" s="165">
        <v>0</v>
      </c>
      <c r="J710" s="165">
        <v>0</v>
      </c>
      <c r="K710" s="165">
        <v>0</v>
      </c>
      <c r="L710" s="165">
        <v>0</v>
      </c>
      <c r="M710" s="165">
        <v>0</v>
      </c>
      <c r="N710" s="165">
        <v>0</v>
      </c>
      <c r="O710" s="165">
        <v>0</v>
      </c>
      <c r="P710" s="165">
        <v>15316.04155</v>
      </c>
      <c r="Q710" s="165">
        <v>0</v>
      </c>
      <c r="R710" s="166">
        <v>15316.04155</v>
      </c>
    </row>
    <row r="711" spans="1:18" ht="13.5">
      <c r="A711" s="167"/>
      <c r="B711" s="167"/>
      <c r="C711" s="167"/>
      <c r="D711" s="167"/>
      <c r="E711" s="168">
        <v>36</v>
      </c>
      <c r="F711" s="169">
        <v>0</v>
      </c>
      <c r="G711" s="121">
        <v>0</v>
      </c>
      <c r="H711" s="121">
        <v>0</v>
      </c>
      <c r="I711" s="121">
        <v>0</v>
      </c>
      <c r="J711" s="121">
        <v>0</v>
      </c>
      <c r="K711" s="121">
        <v>0</v>
      </c>
      <c r="L711" s="121">
        <v>0</v>
      </c>
      <c r="M711" s="121">
        <v>0</v>
      </c>
      <c r="N711" s="121">
        <v>0</v>
      </c>
      <c r="O711" s="121">
        <v>0</v>
      </c>
      <c r="P711" s="121">
        <v>15692.248609999999</v>
      </c>
      <c r="Q711" s="121">
        <v>0</v>
      </c>
      <c r="R711" s="170">
        <v>15692.248609999999</v>
      </c>
    </row>
    <row r="712" spans="1:18" ht="13.5">
      <c r="A712" s="167"/>
      <c r="B712" s="163" t="s">
        <v>120</v>
      </c>
      <c r="C712" s="163" t="s">
        <v>122</v>
      </c>
      <c r="D712" s="163" t="s">
        <v>123</v>
      </c>
      <c r="E712" s="163">
        <v>152</v>
      </c>
      <c r="F712" s="164">
        <v>0</v>
      </c>
      <c r="G712" s="165">
        <v>0</v>
      </c>
      <c r="H712" s="165">
        <v>0</v>
      </c>
      <c r="I712" s="165">
        <v>0</v>
      </c>
      <c r="J712" s="165">
        <v>0</v>
      </c>
      <c r="K712" s="165">
        <v>0</v>
      </c>
      <c r="L712" s="165">
        <v>0</v>
      </c>
      <c r="M712" s="165">
        <v>0</v>
      </c>
      <c r="N712" s="165">
        <v>0</v>
      </c>
      <c r="O712" s="165">
        <v>0</v>
      </c>
      <c r="P712" s="165">
        <v>2036.8349099999998</v>
      </c>
      <c r="Q712" s="165">
        <v>0</v>
      </c>
      <c r="R712" s="166">
        <v>2036.8349099999998</v>
      </c>
    </row>
    <row r="713" spans="1:18" ht="13.5">
      <c r="A713" s="167"/>
      <c r="B713" s="167"/>
      <c r="C713" s="167"/>
      <c r="D713" s="163" t="s">
        <v>122</v>
      </c>
      <c r="E713" s="163">
        <v>2</v>
      </c>
      <c r="F713" s="164">
        <v>0</v>
      </c>
      <c r="G713" s="165">
        <v>0</v>
      </c>
      <c r="H713" s="165">
        <v>0</v>
      </c>
      <c r="I713" s="165">
        <v>0</v>
      </c>
      <c r="J713" s="165">
        <v>0</v>
      </c>
      <c r="K713" s="165">
        <v>0</v>
      </c>
      <c r="L713" s="165">
        <v>0</v>
      </c>
      <c r="M713" s="165">
        <v>0</v>
      </c>
      <c r="N713" s="165">
        <v>0</v>
      </c>
      <c r="O713" s="165">
        <v>0</v>
      </c>
      <c r="P713" s="165">
        <v>37033.542409999995</v>
      </c>
      <c r="Q713" s="165">
        <v>0</v>
      </c>
      <c r="R713" s="166">
        <v>37033.542409999995</v>
      </c>
    </row>
    <row r="714" spans="1:18" ht="13.5">
      <c r="A714" s="167"/>
      <c r="B714" s="163" t="s">
        <v>14</v>
      </c>
      <c r="C714" s="163" t="s">
        <v>127</v>
      </c>
      <c r="D714" s="163" t="s">
        <v>127</v>
      </c>
      <c r="E714" s="163">
        <v>108</v>
      </c>
      <c r="F714" s="164">
        <v>0</v>
      </c>
      <c r="G714" s="165">
        <v>0</v>
      </c>
      <c r="H714" s="165">
        <v>0</v>
      </c>
      <c r="I714" s="165">
        <v>0</v>
      </c>
      <c r="J714" s="165">
        <v>0</v>
      </c>
      <c r="K714" s="165">
        <v>0</v>
      </c>
      <c r="L714" s="165">
        <v>0</v>
      </c>
      <c r="M714" s="165">
        <v>0</v>
      </c>
      <c r="N714" s="165">
        <v>0</v>
      </c>
      <c r="O714" s="165">
        <v>0</v>
      </c>
      <c r="P714" s="165">
        <v>5124.3216900000007</v>
      </c>
      <c r="Q714" s="165">
        <v>0</v>
      </c>
      <c r="R714" s="166">
        <v>5124.3216900000007</v>
      </c>
    </row>
    <row r="715" spans="1:18" ht="13.5">
      <c r="A715" s="167"/>
      <c r="B715" s="167"/>
      <c r="C715" s="167"/>
      <c r="D715" s="167"/>
      <c r="E715" s="168">
        <v>148</v>
      </c>
      <c r="F715" s="169">
        <v>0</v>
      </c>
      <c r="G715" s="121">
        <v>0</v>
      </c>
      <c r="H715" s="121">
        <v>0</v>
      </c>
      <c r="I715" s="121">
        <v>0</v>
      </c>
      <c r="J715" s="121">
        <v>0</v>
      </c>
      <c r="K715" s="121">
        <v>0</v>
      </c>
      <c r="L715" s="121">
        <v>0</v>
      </c>
      <c r="M715" s="121">
        <v>0</v>
      </c>
      <c r="N715" s="121">
        <v>0</v>
      </c>
      <c r="O715" s="121">
        <v>0</v>
      </c>
      <c r="P715" s="121">
        <v>76489.801040000006</v>
      </c>
      <c r="Q715" s="121">
        <v>0</v>
      </c>
      <c r="R715" s="170">
        <v>76489.801040000006</v>
      </c>
    </row>
    <row r="716" spans="1:18" ht="13.5">
      <c r="A716" s="167"/>
      <c r="B716" s="167"/>
      <c r="C716" s="167"/>
      <c r="D716" s="167"/>
      <c r="E716" s="168">
        <v>199</v>
      </c>
      <c r="F716" s="169">
        <v>0</v>
      </c>
      <c r="G716" s="121">
        <v>0</v>
      </c>
      <c r="H716" s="121">
        <v>0</v>
      </c>
      <c r="I716" s="121">
        <v>0</v>
      </c>
      <c r="J716" s="121">
        <v>0</v>
      </c>
      <c r="K716" s="121">
        <v>0</v>
      </c>
      <c r="L716" s="121">
        <v>0</v>
      </c>
      <c r="M716" s="121">
        <v>0</v>
      </c>
      <c r="N716" s="121">
        <v>0</v>
      </c>
      <c r="O716" s="121">
        <v>0</v>
      </c>
      <c r="P716" s="121">
        <v>35.656300000000002</v>
      </c>
      <c r="Q716" s="121">
        <v>0</v>
      </c>
      <c r="R716" s="170">
        <v>35.656300000000002</v>
      </c>
    </row>
    <row r="717" spans="1:18" ht="13.5">
      <c r="A717" s="167"/>
      <c r="B717" s="163" t="s">
        <v>15</v>
      </c>
      <c r="C717" s="163" t="s">
        <v>130</v>
      </c>
      <c r="D717" s="163" t="s">
        <v>130</v>
      </c>
      <c r="E717" s="163">
        <v>34</v>
      </c>
      <c r="F717" s="164">
        <v>0</v>
      </c>
      <c r="G717" s="165">
        <v>0</v>
      </c>
      <c r="H717" s="165">
        <v>0</v>
      </c>
      <c r="I717" s="165">
        <v>0</v>
      </c>
      <c r="J717" s="165">
        <v>0</v>
      </c>
      <c r="K717" s="165">
        <v>0</v>
      </c>
      <c r="L717" s="165">
        <v>0</v>
      </c>
      <c r="M717" s="165">
        <v>0</v>
      </c>
      <c r="N717" s="165">
        <v>0</v>
      </c>
      <c r="O717" s="165">
        <v>0</v>
      </c>
      <c r="P717" s="165">
        <v>24896.334320000002</v>
      </c>
      <c r="Q717" s="165">
        <v>0</v>
      </c>
      <c r="R717" s="166">
        <v>24896.334320000002</v>
      </c>
    </row>
    <row r="718" spans="1:18" ht="13.5">
      <c r="A718" s="167"/>
      <c r="B718" s="167"/>
      <c r="C718" s="167"/>
      <c r="D718" s="167"/>
      <c r="E718" s="168">
        <v>77</v>
      </c>
      <c r="F718" s="169">
        <v>0</v>
      </c>
      <c r="G718" s="121">
        <v>0</v>
      </c>
      <c r="H718" s="121">
        <v>0</v>
      </c>
      <c r="I718" s="121">
        <v>0</v>
      </c>
      <c r="J718" s="121">
        <v>0</v>
      </c>
      <c r="K718" s="121">
        <v>0</v>
      </c>
      <c r="L718" s="121">
        <v>0</v>
      </c>
      <c r="M718" s="121">
        <v>0</v>
      </c>
      <c r="N718" s="121">
        <v>0</v>
      </c>
      <c r="O718" s="121">
        <v>0</v>
      </c>
      <c r="P718" s="121">
        <v>27119.209649999997</v>
      </c>
      <c r="Q718" s="121">
        <v>0</v>
      </c>
      <c r="R718" s="170">
        <v>27119.209649999997</v>
      </c>
    </row>
    <row r="719" spans="1:18" ht="13.5">
      <c r="A719" s="167"/>
      <c r="B719" s="167"/>
      <c r="C719" s="167"/>
      <c r="D719" s="167"/>
      <c r="E719" s="168">
        <v>147</v>
      </c>
      <c r="F719" s="169">
        <v>0</v>
      </c>
      <c r="G719" s="121">
        <v>0</v>
      </c>
      <c r="H719" s="121">
        <v>0</v>
      </c>
      <c r="I719" s="121">
        <v>0</v>
      </c>
      <c r="J719" s="121">
        <v>0</v>
      </c>
      <c r="K719" s="121">
        <v>0</v>
      </c>
      <c r="L719" s="121">
        <v>0</v>
      </c>
      <c r="M719" s="121">
        <v>0</v>
      </c>
      <c r="N719" s="121">
        <v>0</v>
      </c>
      <c r="O719" s="121">
        <v>0</v>
      </c>
      <c r="P719" s="121">
        <v>2182.03406</v>
      </c>
      <c r="Q719" s="121">
        <v>0</v>
      </c>
      <c r="R719" s="170">
        <v>2182.03406</v>
      </c>
    </row>
    <row r="720" spans="1:18" ht="13.5">
      <c r="A720" s="167"/>
      <c r="B720" s="167"/>
      <c r="C720" s="167"/>
      <c r="D720" s="167"/>
      <c r="E720" s="168">
        <v>170</v>
      </c>
      <c r="F720" s="169">
        <v>0</v>
      </c>
      <c r="G720" s="121">
        <v>0</v>
      </c>
      <c r="H720" s="121">
        <v>0</v>
      </c>
      <c r="I720" s="121">
        <v>0</v>
      </c>
      <c r="J720" s="121">
        <v>0</v>
      </c>
      <c r="K720" s="121">
        <v>0</v>
      </c>
      <c r="L720" s="121">
        <v>0</v>
      </c>
      <c r="M720" s="121">
        <v>0</v>
      </c>
      <c r="N720" s="121">
        <v>0</v>
      </c>
      <c r="O720" s="121">
        <v>0</v>
      </c>
      <c r="P720" s="121">
        <v>183.90904</v>
      </c>
      <c r="Q720" s="121">
        <v>0</v>
      </c>
      <c r="R720" s="170">
        <v>183.90904</v>
      </c>
    </row>
    <row r="721" spans="1:28" ht="13.5">
      <c r="A721" s="167"/>
      <c r="B721" s="167"/>
      <c r="C721" s="167"/>
      <c r="D721" s="167"/>
      <c r="E721" s="168">
        <v>197</v>
      </c>
      <c r="F721" s="169">
        <v>0</v>
      </c>
      <c r="G721" s="121">
        <v>0</v>
      </c>
      <c r="H721" s="121">
        <v>0</v>
      </c>
      <c r="I721" s="121">
        <v>0</v>
      </c>
      <c r="J721" s="121">
        <v>0</v>
      </c>
      <c r="K721" s="121">
        <v>0</v>
      </c>
      <c r="L721" s="121">
        <v>0</v>
      </c>
      <c r="M721" s="121">
        <v>0</v>
      </c>
      <c r="N721" s="121">
        <v>0</v>
      </c>
      <c r="O721" s="121">
        <v>0</v>
      </c>
      <c r="P721" s="121">
        <v>10.03806</v>
      </c>
      <c r="Q721" s="121">
        <v>0</v>
      </c>
      <c r="R721" s="170">
        <v>10.03806</v>
      </c>
    </row>
    <row r="722" spans="1:28" ht="13.5">
      <c r="A722" s="167"/>
      <c r="B722" s="163" t="s">
        <v>16</v>
      </c>
      <c r="C722" s="163" t="s">
        <v>132</v>
      </c>
      <c r="D722" s="163" t="s">
        <v>132</v>
      </c>
      <c r="E722" s="163">
        <v>79</v>
      </c>
      <c r="F722" s="164">
        <v>0</v>
      </c>
      <c r="G722" s="165">
        <v>0</v>
      </c>
      <c r="H722" s="165">
        <v>0</v>
      </c>
      <c r="I722" s="165">
        <v>0</v>
      </c>
      <c r="J722" s="165">
        <v>0</v>
      </c>
      <c r="K722" s="165">
        <v>0</v>
      </c>
      <c r="L722" s="165">
        <v>0</v>
      </c>
      <c r="M722" s="165">
        <v>0</v>
      </c>
      <c r="N722" s="165">
        <v>0</v>
      </c>
      <c r="O722" s="165">
        <v>0</v>
      </c>
      <c r="P722" s="165">
        <v>13418.05492</v>
      </c>
      <c r="Q722" s="165">
        <v>0</v>
      </c>
      <c r="R722" s="166">
        <v>13418.05492</v>
      </c>
    </row>
    <row r="723" spans="1:28" ht="13.5">
      <c r="A723" s="167"/>
      <c r="B723" s="167"/>
      <c r="C723" s="163" t="s">
        <v>135</v>
      </c>
      <c r="D723" s="163" t="s">
        <v>135</v>
      </c>
      <c r="E723" s="163">
        <v>112</v>
      </c>
      <c r="F723" s="164">
        <v>0</v>
      </c>
      <c r="G723" s="165">
        <v>0</v>
      </c>
      <c r="H723" s="165">
        <v>0</v>
      </c>
      <c r="I723" s="165">
        <v>0</v>
      </c>
      <c r="J723" s="165">
        <v>0</v>
      </c>
      <c r="K723" s="165">
        <v>0</v>
      </c>
      <c r="L723" s="165">
        <v>0</v>
      </c>
      <c r="M723" s="165">
        <v>0</v>
      </c>
      <c r="N723" s="165">
        <v>0</v>
      </c>
      <c r="O723" s="165">
        <v>0</v>
      </c>
      <c r="P723" s="165">
        <v>3960.6445699999999</v>
      </c>
      <c r="Q723" s="165">
        <v>0</v>
      </c>
      <c r="R723" s="166">
        <v>3960.6445699999999</v>
      </c>
    </row>
    <row r="724" spans="1:28" ht="13.5">
      <c r="A724" s="167"/>
      <c r="B724" s="167"/>
      <c r="C724" s="163" t="s">
        <v>136</v>
      </c>
      <c r="D724" s="163" t="s">
        <v>137</v>
      </c>
      <c r="E724" s="163">
        <v>49</v>
      </c>
      <c r="F724" s="164">
        <v>0</v>
      </c>
      <c r="G724" s="165">
        <v>0</v>
      </c>
      <c r="H724" s="165">
        <v>0</v>
      </c>
      <c r="I724" s="165">
        <v>0</v>
      </c>
      <c r="J724" s="165">
        <v>0</v>
      </c>
      <c r="K724" s="165">
        <v>0</v>
      </c>
      <c r="L724" s="165">
        <v>0</v>
      </c>
      <c r="M724" s="165">
        <v>0</v>
      </c>
      <c r="N724" s="165">
        <v>0</v>
      </c>
      <c r="O724" s="165">
        <v>0</v>
      </c>
      <c r="P724" s="165">
        <v>14474.47176</v>
      </c>
      <c r="Q724" s="165">
        <v>0</v>
      </c>
      <c r="R724" s="166">
        <v>14474.47176</v>
      </c>
    </row>
    <row r="725" spans="1:28" ht="13.5">
      <c r="A725" s="167"/>
      <c r="B725" s="167"/>
      <c r="C725" s="163" t="s">
        <v>16</v>
      </c>
      <c r="D725" s="163" t="s">
        <v>138</v>
      </c>
      <c r="E725" s="163">
        <v>24</v>
      </c>
      <c r="F725" s="164">
        <v>0</v>
      </c>
      <c r="G725" s="165">
        <v>0</v>
      </c>
      <c r="H725" s="165">
        <v>0</v>
      </c>
      <c r="I725" s="165">
        <v>0</v>
      </c>
      <c r="J725" s="165">
        <v>0</v>
      </c>
      <c r="K725" s="165">
        <v>0</v>
      </c>
      <c r="L725" s="165">
        <v>0</v>
      </c>
      <c r="M725" s="165">
        <v>0</v>
      </c>
      <c r="N725" s="165">
        <v>0</v>
      </c>
      <c r="O725" s="165">
        <v>0</v>
      </c>
      <c r="P725" s="165">
        <v>17144.483090000002</v>
      </c>
      <c r="Q725" s="165">
        <v>0</v>
      </c>
      <c r="R725" s="166">
        <v>17144.483090000002</v>
      </c>
    </row>
    <row r="726" spans="1:28" ht="13.5">
      <c r="A726" s="167"/>
      <c r="B726" s="167"/>
      <c r="C726" s="167"/>
      <c r="D726" s="167"/>
      <c r="E726" s="168">
        <v>25</v>
      </c>
      <c r="F726" s="169">
        <v>0</v>
      </c>
      <c r="G726" s="121">
        <v>0</v>
      </c>
      <c r="H726" s="121">
        <v>0</v>
      </c>
      <c r="I726" s="121">
        <v>0</v>
      </c>
      <c r="J726" s="121">
        <v>0</v>
      </c>
      <c r="K726" s="121">
        <v>0</v>
      </c>
      <c r="L726" s="121">
        <v>0</v>
      </c>
      <c r="M726" s="121">
        <v>0</v>
      </c>
      <c r="N726" s="121">
        <v>0</v>
      </c>
      <c r="O726" s="121">
        <v>0</v>
      </c>
      <c r="P726" s="121">
        <v>24162.64028</v>
      </c>
      <c r="Q726" s="121">
        <v>0</v>
      </c>
      <c r="R726" s="170">
        <v>24162.64028</v>
      </c>
    </row>
    <row r="727" spans="1:28" ht="13.5">
      <c r="A727" s="167"/>
      <c r="B727" s="167"/>
      <c r="C727" s="167"/>
      <c r="D727" s="167"/>
      <c r="E727" s="168">
        <v>90</v>
      </c>
      <c r="F727" s="169">
        <v>0</v>
      </c>
      <c r="G727" s="121">
        <v>0</v>
      </c>
      <c r="H727" s="121">
        <v>0</v>
      </c>
      <c r="I727" s="121">
        <v>0</v>
      </c>
      <c r="J727" s="121">
        <v>0</v>
      </c>
      <c r="K727" s="121">
        <v>0</v>
      </c>
      <c r="L727" s="121">
        <v>0</v>
      </c>
      <c r="M727" s="121">
        <v>0</v>
      </c>
      <c r="N727" s="121">
        <v>0</v>
      </c>
      <c r="O727" s="121">
        <v>0</v>
      </c>
      <c r="P727" s="121">
        <v>9657.0960799999993</v>
      </c>
      <c r="Q727" s="121">
        <v>0</v>
      </c>
      <c r="R727" s="170">
        <v>9657.0960799999993</v>
      </c>
    </row>
    <row r="728" spans="1:28" ht="13.5">
      <c r="A728" s="167"/>
      <c r="B728" s="167"/>
      <c r="C728" s="167"/>
      <c r="D728" s="167"/>
      <c r="E728" s="168">
        <v>95</v>
      </c>
      <c r="F728" s="169">
        <v>0</v>
      </c>
      <c r="G728" s="121">
        <v>0</v>
      </c>
      <c r="H728" s="121">
        <v>0</v>
      </c>
      <c r="I728" s="121">
        <v>0</v>
      </c>
      <c r="J728" s="121">
        <v>0</v>
      </c>
      <c r="K728" s="121">
        <v>0</v>
      </c>
      <c r="L728" s="121">
        <v>0</v>
      </c>
      <c r="M728" s="121">
        <v>0</v>
      </c>
      <c r="N728" s="121">
        <v>0</v>
      </c>
      <c r="O728" s="121">
        <v>0</v>
      </c>
      <c r="P728" s="121">
        <v>9048.7236499999999</v>
      </c>
      <c r="Q728" s="121">
        <v>0</v>
      </c>
      <c r="R728" s="170">
        <v>9048.7236499999999</v>
      </c>
    </row>
    <row r="729" spans="1:28" ht="13.5">
      <c r="A729" s="167"/>
      <c r="B729" s="167"/>
      <c r="C729" s="167"/>
      <c r="D729" s="167"/>
      <c r="E729" s="168">
        <v>140</v>
      </c>
      <c r="F729" s="169">
        <v>0</v>
      </c>
      <c r="G729" s="121">
        <v>0</v>
      </c>
      <c r="H729" s="121">
        <v>0</v>
      </c>
      <c r="I729" s="121">
        <v>0</v>
      </c>
      <c r="J729" s="121">
        <v>0</v>
      </c>
      <c r="K729" s="121">
        <v>0</v>
      </c>
      <c r="L729" s="121">
        <v>0</v>
      </c>
      <c r="M729" s="121">
        <v>0</v>
      </c>
      <c r="N729" s="121">
        <v>0</v>
      </c>
      <c r="O729" s="121">
        <v>0</v>
      </c>
      <c r="P729" s="121">
        <v>5556.7309000000005</v>
      </c>
      <c r="Q729" s="121">
        <v>0</v>
      </c>
      <c r="R729" s="170">
        <v>5556.7309000000005</v>
      </c>
    </row>
    <row r="730" spans="1:28" ht="13.5">
      <c r="A730" s="167"/>
      <c r="B730" s="167"/>
      <c r="C730" s="167"/>
      <c r="D730" s="163" t="s">
        <v>140</v>
      </c>
      <c r="E730" s="163">
        <v>46</v>
      </c>
      <c r="F730" s="164">
        <v>0</v>
      </c>
      <c r="G730" s="165">
        <v>0</v>
      </c>
      <c r="H730" s="165">
        <v>0</v>
      </c>
      <c r="I730" s="165">
        <v>0</v>
      </c>
      <c r="J730" s="165">
        <v>0</v>
      </c>
      <c r="K730" s="165">
        <v>0</v>
      </c>
      <c r="L730" s="165">
        <v>0</v>
      </c>
      <c r="M730" s="165">
        <v>0</v>
      </c>
      <c r="N730" s="165">
        <v>0</v>
      </c>
      <c r="O730" s="165">
        <v>0</v>
      </c>
      <c r="P730" s="165">
        <v>19924.683260000002</v>
      </c>
      <c r="Q730" s="165">
        <v>0</v>
      </c>
      <c r="R730" s="166">
        <v>19924.683260000002</v>
      </c>
    </row>
    <row r="731" spans="1:28" ht="13.5">
      <c r="A731" s="167"/>
      <c r="B731" s="167"/>
      <c r="C731" s="167"/>
      <c r="D731" s="167"/>
      <c r="E731" s="168">
        <v>160</v>
      </c>
      <c r="F731" s="169">
        <v>0</v>
      </c>
      <c r="G731" s="121">
        <v>0</v>
      </c>
      <c r="H731" s="121">
        <v>0</v>
      </c>
      <c r="I731" s="121">
        <v>0</v>
      </c>
      <c r="J731" s="121">
        <v>0</v>
      </c>
      <c r="K731" s="121">
        <v>0</v>
      </c>
      <c r="L731" s="121">
        <v>0</v>
      </c>
      <c r="M731" s="121">
        <v>0</v>
      </c>
      <c r="N731" s="121">
        <v>0</v>
      </c>
      <c r="O731" s="121">
        <v>0</v>
      </c>
      <c r="P731" s="121">
        <v>2745.2605800000001</v>
      </c>
      <c r="Q731" s="121">
        <v>0</v>
      </c>
      <c r="R731" s="170">
        <v>2745.2605800000001</v>
      </c>
    </row>
    <row r="732" spans="1:28" ht="13.5">
      <c r="A732" s="167"/>
      <c r="B732" s="167"/>
      <c r="C732" s="167"/>
      <c r="D732" s="163" t="s">
        <v>141</v>
      </c>
      <c r="E732" s="163">
        <v>86</v>
      </c>
      <c r="F732" s="164">
        <v>0</v>
      </c>
      <c r="G732" s="165">
        <v>0</v>
      </c>
      <c r="H732" s="165">
        <v>0</v>
      </c>
      <c r="I732" s="165">
        <v>0</v>
      </c>
      <c r="J732" s="165">
        <v>0</v>
      </c>
      <c r="K732" s="165">
        <v>0</v>
      </c>
      <c r="L732" s="165">
        <v>0</v>
      </c>
      <c r="M732" s="165">
        <v>0</v>
      </c>
      <c r="N732" s="165">
        <v>0</v>
      </c>
      <c r="O732" s="165">
        <v>0</v>
      </c>
      <c r="P732" s="165">
        <v>73061.901939999996</v>
      </c>
      <c r="Q732" s="165">
        <v>0</v>
      </c>
      <c r="R732" s="166">
        <v>73061.901939999996</v>
      </c>
    </row>
    <row r="733" spans="1:28" ht="13.5">
      <c r="A733" s="167"/>
      <c r="B733" s="167"/>
      <c r="C733" s="167"/>
      <c r="D733" s="167"/>
      <c r="E733" s="168">
        <v>116</v>
      </c>
      <c r="F733" s="169">
        <v>0</v>
      </c>
      <c r="G733" s="121">
        <v>0</v>
      </c>
      <c r="H733" s="121">
        <v>0</v>
      </c>
      <c r="I733" s="121">
        <v>0</v>
      </c>
      <c r="J733" s="121">
        <v>0</v>
      </c>
      <c r="K733" s="121">
        <v>0</v>
      </c>
      <c r="L733" s="121">
        <v>0</v>
      </c>
      <c r="M733" s="121">
        <v>0</v>
      </c>
      <c r="N733" s="121">
        <v>0</v>
      </c>
      <c r="O733" s="121">
        <v>0</v>
      </c>
      <c r="P733" s="121">
        <v>3374.2658199999996</v>
      </c>
      <c r="Q733" s="121">
        <v>0</v>
      </c>
      <c r="R733" s="170">
        <v>3374.2658199999996</v>
      </c>
    </row>
    <row r="734" spans="1:28" ht="13.5">
      <c r="A734" s="167"/>
      <c r="B734" s="167"/>
      <c r="C734" s="167"/>
      <c r="D734" s="163" t="s">
        <v>299</v>
      </c>
      <c r="E734" s="163">
        <v>189</v>
      </c>
      <c r="F734" s="164">
        <v>0</v>
      </c>
      <c r="G734" s="165">
        <v>0</v>
      </c>
      <c r="H734" s="165">
        <v>0</v>
      </c>
      <c r="I734" s="165">
        <v>0</v>
      </c>
      <c r="J734" s="165">
        <v>0</v>
      </c>
      <c r="K734" s="165">
        <v>0</v>
      </c>
      <c r="L734" s="165">
        <v>0</v>
      </c>
      <c r="M734" s="165">
        <v>0</v>
      </c>
      <c r="N734" s="165">
        <v>0</v>
      </c>
      <c r="O734" s="165">
        <v>0</v>
      </c>
      <c r="P734" s="165">
        <v>5364.2190300000002</v>
      </c>
      <c r="Q734" s="165">
        <v>0</v>
      </c>
      <c r="R734" s="166">
        <v>5364.2190300000002</v>
      </c>
      <c r="S734" s="7"/>
      <c r="T734" s="7"/>
      <c r="U734" s="7"/>
      <c r="V734" s="7"/>
      <c r="W734" s="7"/>
      <c r="X734" s="7"/>
      <c r="Y734" s="7"/>
      <c r="Z734" s="7"/>
      <c r="AA734" s="7"/>
      <c r="AB734" s="7"/>
    </row>
    <row r="735" spans="1:28" ht="13.5">
      <c r="A735" s="167"/>
      <c r="B735" s="167"/>
      <c r="C735" s="167"/>
      <c r="D735" s="163" t="s">
        <v>16</v>
      </c>
      <c r="E735" s="163">
        <v>4</v>
      </c>
      <c r="F735" s="164">
        <v>0</v>
      </c>
      <c r="G735" s="165">
        <v>0</v>
      </c>
      <c r="H735" s="165">
        <v>0</v>
      </c>
      <c r="I735" s="165">
        <v>0</v>
      </c>
      <c r="J735" s="165">
        <v>0</v>
      </c>
      <c r="K735" s="165">
        <v>0</v>
      </c>
      <c r="L735" s="165">
        <v>0</v>
      </c>
      <c r="M735" s="165">
        <v>0</v>
      </c>
      <c r="N735" s="165">
        <v>0</v>
      </c>
      <c r="O735" s="165">
        <v>0</v>
      </c>
      <c r="P735" s="165">
        <v>65353.560420000002</v>
      </c>
      <c r="Q735" s="165">
        <v>0</v>
      </c>
      <c r="R735" s="166">
        <v>65353.560420000002</v>
      </c>
      <c r="S735" s="7"/>
      <c r="T735" s="7"/>
      <c r="U735" s="7"/>
      <c r="V735" s="7"/>
      <c r="W735" s="7"/>
      <c r="X735" s="7"/>
      <c r="Y735" s="7"/>
      <c r="Z735" s="7"/>
      <c r="AA735" s="7"/>
      <c r="AB735" s="7"/>
    </row>
    <row r="736" spans="1:28" ht="13.5">
      <c r="A736" s="167"/>
      <c r="B736" s="167"/>
      <c r="C736" s="167"/>
      <c r="D736" s="167"/>
      <c r="E736" s="168">
        <v>7</v>
      </c>
      <c r="F736" s="169">
        <v>0</v>
      </c>
      <c r="G736" s="121">
        <v>0</v>
      </c>
      <c r="H736" s="121">
        <v>0</v>
      </c>
      <c r="I736" s="121">
        <v>0</v>
      </c>
      <c r="J736" s="121">
        <v>0</v>
      </c>
      <c r="K736" s="121">
        <v>0</v>
      </c>
      <c r="L736" s="121">
        <v>0</v>
      </c>
      <c r="M736" s="121">
        <v>0</v>
      </c>
      <c r="N736" s="121">
        <v>0</v>
      </c>
      <c r="O736" s="121">
        <v>0</v>
      </c>
      <c r="P736" s="121">
        <v>25770.352850000003</v>
      </c>
      <c r="Q736" s="121">
        <v>0</v>
      </c>
      <c r="R736" s="170">
        <v>25770.352850000003</v>
      </c>
      <c r="S736" s="7"/>
      <c r="T736" s="7"/>
      <c r="U736" s="7"/>
      <c r="V736" s="7"/>
      <c r="W736" s="7"/>
      <c r="X736" s="7"/>
      <c r="Y736" s="7"/>
      <c r="Z736" s="7"/>
      <c r="AA736" s="7"/>
      <c r="AB736" s="7"/>
    </row>
    <row r="737" spans="1:28" ht="13.5">
      <c r="A737" s="167"/>
      <c r="B737" s="167"/>
      <c r="C737" s="167"/>
      <c r="D737" s="167"/>
      <c r="E737" s="168">
        <v>21</v>
      </c>
      <c r="F737" s="169">
        <v>0</v>
      </c>
      <c r="G737" s="121">
        <v>0</v>
      </c>
      <c r="H737" s="121">
        <v>0</v>
      </c>
      <c r="I737" s="121">
        <v>0</v>
      </c>
      <c r="J737" s="121">
        <v>0</v>
      </c>
      <c r="K737" s="121">
        <v>0</v>
      </c>
      <c r="L737" s="121">
        <v>0</v>
      </c>
      <c r="M737" s="121">
        <v>0</v>
      </c>
      <c r="N737" s="121">
        <v>0</v>
      </c>
      <c r="O737" s="121">
        <v>0</v>
      </c>
      <c r="P737" s="121">
        <v>13192.860210000001</v>
      </c>
      <c r="Q737" s="121">
        <v>0</v>
      </c>
      <c r="R737" s="170">
        <v>13192.860210000001</v>
      </c>
      <c r="S737" s="7"/>
      <c r="T737" s="7"/>
      <c r="U737" s="7"/>
      <c r="V737" s="7"/>
      <c r="W737" s="7"/>
      <c r="X737" s="7"/>
      <c r="Y737" s="7"/>
      <c r="Z737" s="7"/>
      <c r="AA737" s="7"/>
      <c r="AB737" s="7"/>
    </row>
    <row r="738" spans="1:28" ht="13.5">
      <c r="A738" s="167"/>
      <c r="B738" s="167"/>
      <c r="C738" s="167"/>
      <c r="D738" s="167"/>
      <c r="E738" s="168">
        <v>41</v>
      </c>
      <c r="F738" s="169">
        <v>0</v>
      </c>
      <c r="G738" s="121">
        <v>0</v>
      </c>
      <c r="H738" s="121">
        <v>0</v>
      </c>
      <c r="I738" s="121">
        <v>0</v>
      </c>
      <c r="J738" s="121">
        <v>0</v>
      </c>
      <c r="K738" s="121">
        <v>0</v>
      </c>
      <c r="L738" s="121">
        <v>0</v>
      </c>
      <c r="M738" s="121">
        <v>0</v>
      </c>
      <c r="N738" s="121">
        <v>0</v>
      </c>
      <c r="O738" s="121">
        <v>0</v>
      </c>
      <c r="P738" s="121">
        <v>23933.18778</v>
      </c>
      <c r="Q738" s="121">
        <v>0</v>
      </c>
      <c r="R738" s="170">
        <v>23933.18778</v>
      </c>
      <c r="S738" s="7"/>
      <c r="T738" s="7"/>
      <c r="U738" s="7"/>
      <c r="V738" s="7"/>
      <c r="W738" s="7"/>
      <c r="X738" s="7"/>
      <c r="Y738" s="7"/>
      <c r="Z738" s="7"/>
      <c r="AA738" s="7"/>
      <c r="AB738" s="7"/>
    </row>
    <row r="739" spans="1:28" ht="13.5">
      <c r="A739" s="167"/>
      <c r="B739" s="167"/>
      <c r="C739" s="167"/>
      <c r="D739" s="167"/>
      <c r="E739" s="168">
        <v>164</v>
      </c>
      <c r="F739" s="169">
        <v>0</v>
      </c>
      <c r="G739" s="121">
        <v>0</v>
      </c>
      <c r="H739" s="121">
        <v>0</v>
      </c>
      <c r="I739" s="121">
        <v>0</v>
      </c>
      <c r="J739" s="121">
        <v>0</v>
      </c>
      <c r="K739" s="121">
        <v>0</v>
      </c>
      <c r="L739" s="121">
        <v>0</v>
      </c>
      <c r="M739" s="121">
        <v>0</v>
      </c>
      <c r="N739" s="121">
        <v>0</v>
      </c>
      <c r="O739" s="121">
        <v>0</v>
      </c>
      <c r="P739" s="121">
        <v>1306.1081200000001</v>
      </c>
      <c r="Q739" s="121">
        <v>0</v>
      </c>
      <c r="R739" s="170">
        <v>1306.1081200000001</v>
      </c>
      <c r="S739" s="7"/>
      <c r="T739" s="7"/>
      <c r="U739" s="7"/>
      <c r="V739" s="7"/>
      <c r="W739" s="7"/>
      <c r="X739" s="7"/>
      <c r="Y739" s="7"/>
      <c r="Z739" s="7"/>
      <c r="AA739" s="7"/>
      <c r="AB739" s="7"/>
    </row>
    <row r="740" spans="1:28" ht="13.5">
      <c r="A740" s="167"/>
      <c r="B740" s="167"/>
      <c r="C740" s="167"/>
      <c r="D740" s="163" t="s">
        <v>143</v>
      </c>
      <c r="E740" s="163">
        <v>56</v>
      </c>
      <c r="F740" s="164">
        <v>0</v>
      </c>
      <c r="G740" s="165">
        <v>0</v>
      </c>
      <c r="H740" s="165">
        <v>0</v>
      </c>
      <c r="I740" s="165">
        <v>0</v>
      </c>
      <c r="J740" s="165">
        <v>0</v>
      </c>
      <c r="K740" s="165">
        <v>0</v>
      </c>
      <c r="L740" s="165">
        <v>0</v>
      </c>
      <c r="M740" s="165">
        <v>0</v>
      </c>
      <c r="N740" s="165">
        <v>0</v>
      </c>
      <c r="O740" s="165">
        <v>0</v>
      </c>
      <c r="P740" s="165">
        <v>14972.938880000002</v>
      </c>
      <c r="Q740" s="165">
        <v>0</v>
      </c>
      <c r="R740" s="166">
        <v>14972.938880000002</v>
      </c>
      <c r="S740" s="7"/>
      <c r="T740" s="7"/>
      <c r="U740" s="7"/>
      <c r="V740" s="7"/>
      <c r="W740" s="7"/>
      <c r="X740" s="7"/>
      <c r="Y740" s="7"/>
      <c r="Z740" s="7"/>
      <c r="AA740" s="7"/>
      <c r="AB740" s="7"/>
    </row>
    <row r="741" spans="1:28" ht="13.5">
      <c r="A741" s="167"/>
      <c r="B741" s="167"/>
      <c r="C741" s="167"/>
      <c r="D741" s="167"/>
      <c r="E741" s="168">
        <v>92</v>
      </c>
      <c r="F741" s="169">
        <v>0</v>
      </c>
      <c r="G741" s="121">
        <v>0</v>
      </c>
      <c r="H741" s="121">
        <v>0</v>
      </c>
      <c r="I741" s="121">
        <v>0</v>
      </c>
      <c r="J741" s="121">
        <v>0</v>
      </c>
      <c r="K741" s="121">
        <v>0</v>
      </c>
      <c r="L741" s="121">
        <v>0</v>
      </c>
      <c r="M741" s="121">
        <v>0</v>
      </c>
      <c r="N741" s="121">
        <v>0</v>
      </c>
      <c r="O741" s="121">
        <v>0</v>
      </c>
      <c r="P741" s="121">
        <v>11314.10304</v>
      </c>
      <c r="Q741" s="121">
        <v>0</v>
      </c>
      <c r="R741" s="170">
        <v>11314.10304</v>
      </c>
      <c r="S741" s="7"/>
      <c r="T741" s="7"/>
      <c r="U741" s="7"/>
      <c r="V741" s="7"/>
      <c r="W741" s="7"/>
      <c r="X741" s="7"/>
      <c r="Y741" s="7"/>
      <c r="Z741" s="7"/>
      <c r="AA741" s="7"/>
      <c r="AB741" s="7"/>
    </row>
    <row r="742" spans="1:28" ht="13.5">
      <c r="A742" s="167"/>
      <c r="B742" s="167"/>
      <c r="C742" s="167"/>
      <c r="D742" s="163" t="s">
        <v>144</v>
      </c>
      <c r="E742" s="163">
        <v>53</v>
      </c>
      <c r="F742" s="164">
        <v>0</v>
      </c>
      <c r="G742" s="165">
        <v>0</v>
      </c>
      <c r="H742" s="165">
        <v>0</v>
      </c>
      <c r="I742" s="165">
        <v>0</v>
      </c>
      <c r="J742" s="165">
        <v>0</v>
      </c>
      <c r="K742" s="165">
        <v>0</v>
      </c>
      <c r="L742" s="165">
        <v>0</v>
      </c>
      <c r="M742" s="165">
        <v>0</v>
      </c>
      <c r="N742" s="165">
        <v>0</v>
      </c>
      <c r="O742" s="165">
        <v>0</v>
      </c>
      <c r="P742" s="165">
        <v>8961.4988499999999</v>
      </c>
      <c r="Q742" s="165">
        <v>0</v>
      </c>
      <c r="R742" s="166">
        <v>8961.4988499999999</v>
      </c>
      <c r="S742" s="7"/>
      <c r="T742" s="7"/>
      <c r="U742" s="7"/>
      <c r="V742" s="7"/>
      <c r="W742" s="7"/>
      <c r="X742" s="7"/>
      <c r="Y742" s="7"/>
      <c r="Z742" s="7"/>
      <c r="AA742" s="7"/>
      <c r="AB742" s="7"/>
    </row>
    <row r="743" spans="1:28" ht="13.5">
      <c r="A743" s="167"/>
      <c r="B743" s="167"/>
      <c r="C743" s="167"/>
      <c r="D743" s="163" t="s">
        <v>145</v>
      </c>
      <c r="E743" s="163">
        <v>101</v>
      </c>
      <c r="F743" s="164">
        <v>0</v>
      </c>
      <c r="G743" s="165">
        <v>0</v>
      </c>
      <c r="H743" s="165">
        <v>0</v>
      </c>
      <c r="I743" s="165">
        <v>0</v>
      </c>
      <c r="J743" s="165">
        <v>0</v>
      </c>
      <c r="K743" s="165">
        <v>0</v>
      </c>
      <c r="L743" s="165">
        <v>0</v>
      </c>
      <c r="M743" s="165">
        <v>0</v>
      </c>
      <c r="N743" s="165">
        <v>0</v>
      </c>
      <c r="O743" s="165">
        <v>0</v>
      </c>
      <c r="P743" s="165">
        <v>10192.868920000001</v>
      </c>
      <c r="Q743" s="165">
        <v>0</v>
      </c>
      <c r="R743" s="166">
        <v>10192.868920000001</v>
      </c>
      <c r="S743" s="7"/>
      <c r="T743" s="7"/>
      <c r="U743" s="7"/>
      <c r="V743" s="7"/>
      <c r="W743" s="7"/>
      <c r="X743" s="7"/>
      <c r="Y743" s="7"/>
      <c r="Z743" s="7"/>
      <c r="AA743" s="7"/>
      <c r="AB743" s="7"/>
    </row>
    <row r="744" spans="1:28" ht="13.5">
      <c r="A744" s="167"/>
      <c r="B744" s="167"/>
      <c r="C744" s="167"/>
      <c r="D744" s="163" t="s">
        <v>146</v>
      </c>
      <c r="E744" s="163">
        <v>166</v>
      </c>
      <c r="F744" s="164">
        <v>0</v>
      </c>
      <c r="G744" s="165">
        <v>0</v>
      </c>
      <c r="H744" s="165">
        <v>0</v>
      </c>
      <c r="I744" s="165">
        <v>0</v>
      </c>
      <c r="J744" s="165">
        <v>0</v>
      </c>
      <c r="K744" s="165">
        <v>0</v>
      </c>
      <c r="L744" s="165">
        <v>0</v>
      </c>
      <c r="M744" s="165">
        <v>0</v>
      </c>
      <c r="N744" s="165">
        <v>0</v>
      </c>
      <c r="O744" s="165">
        <v>0</v>
      </c>
      <c r="P744" s="165">
        <v>11721.28584</v>
      </c>
      <c r="Q744" s="165">
        <v>0</v>
      </c>
      <c r="R744" s="166">
        <v>11721.28584</v>
      </c>
      <c r="S744" s="7"/>
      <c r="T744" s="7"/>
      <c r="U744" s="7"/>
      <c r="V744" s="7"/>
      <c r="W744" s="7"/>
      <c r="X744" s="7"/>
      <c r="Y744" s="7"/>
      <c r="Z744" s="7"/>
      <c r="AA744" s="7"/>
      <c r="AB744" s="7"/>
    </row>
    <row r="745" spans="1:28" ht="13.5">
      <c r="A745" s="167"/>
      <c r="B745" s="167"/>
      <c r="C745" s="167"/>
      <c r="D745" s="163" t="s">
        <v>147</v>
      </c>
      <c r="E745" s="163">
        <v>29</v>
      </c>
      <c r="F745" s="164">
        <v>0</v>
      </c>
      <c r="G745" s="165">
        <v>0</v>
      </c>
      <c r="H745" s="165">
        <v>0</v>
      </c>
      <c r="I745" s="165">
        <v>0</v>
      </c>
      <c r="J745" s="165">
        <v>0</v>
      </c>
      <c r="K745" s="165">
        <v>0</v>
      </c>
      <c r="L745" s="165">
        <v>0</v>
      </c>
      <c r="M745" s="165">
        <v>0</v>
      </c>
      <c r="N745" s="165">
        <v>0</v>
      </c>
      <c r="O745" s="165">
        <v>0</v>
      </c>
      <c r="P745" s="165">
        <v>15973.54601</v>
      </c>
      <c r="Q745" s="165">
        <v>0</v>
      </c>
      <c r="R745" s="166">
        <v>15973.54601</v>
      </c>
      <c r="S745" s="7"/>
      <c r="T745" s="7"/>
      <c r="U745" s="7"/>
      <c r="V745" s="7"/>
      <c r="W745" s="7"/>
      <c r="X745" s="7"/>
      <c r="Y745" s="7"/>
      <c r="Z745" s="7"/>
      <c r="AA745" s="7"/>
      <c r="AB745" s="7"/>
    </row>
    <row r="746" spans="1:28" ht="13.5">
      <c r="A746" s="167"/>
      <c r="B746" s="167"/>
      <c r="C746" s="167"/>
      <c r="D746" s="163" t="s">
        <v>148</v>
      </c>
      <c r="E746" s="163">
        <v>1</v>
      </c>
      <c r="F746" s="164">
        <v>0</v>
      </c>
      <c r="G746" s="165">
        <v>0</v>
      </c>
      <c r="H746" s="165">
        <v>0</v>
      </c>
      <c r="I746" s="165">
        <v>589937.43905999989</v>
      </c>
      <c r="J746" s="165">
        <v>832.95280000000002</v>
      </c>
      <c r="K746" s="165">
        <v>590770.39185999997</v>
      </c>
      <c r="L746" s="165">
        <v>519249.22058999998</v>
      </c>
      <c r="M746" s="165">
        <v>33436.427750000003</v>
      </c>
      <c r="N746" s="165">
        <v>552685.64834000007</v>
      </c>
      <c r="O746" s="165">
        <v>1143456.0402000002</v>
      </c>
      <c r="P746" s="165">
        <v>187662.08416</v>
      </c>
      <c r="Q746" s="165">
        <v>0</v>
      </c>
      <c r="R746" s="166">
        <v>187662.08416</v>
      </c>
      <c r="S746" s="7"/>
      <c r="T746" s="7"/>
      <c r="U746" s="7"/>
      <c r="V746" s="7"/>
      <c r="W746" s="7"/>
      <c r="X746" s="7"/>
      <c r="Y746" s="7"/>
      <c r="Z746" s="7"/>
      <c r="AA746" s="7"/>
      <c r="AB746" s="7"/>
    </row>
    <row r="747" spans="1:28" ht="13.5">
      <c r="A747" s="167"/>
      <c r="B747" s="167"/>
      <c r="C747" s="167"/>
      <c r="D747" s="167"/>
      <c r="E747" s="168">
        <v>8</v>
      </c>
      <c r="F747" s="169">
        <v>0</v>
      </c>
      <c r="G747" s="121">
        <v>0</v>
      </c>
      <c r="H747" s="121">
        <v>0</v>
      </c>
      <c r="I747" s="121">
        <v>0</v>
      </c>
      <c r="J747" s="121">
        <v>0</v>
      </c>
      <c r="K747" s="121">
        <v>0</v>
      </c>
      <c r="L747" s="121">
        <v>0</v>
      </c>
      <c r="M747" s="121">
        <v>0</v>
      </c>
      <c r="N747" s="121">
        <v>0</v>
      </c>
      <c r="O747" s="121">
        <v>0</v>
      </c>
      <c r="P747" s="121">
        <v>23070.1518</v>
      </c>
      <c r="Q747" s="121">
        <v>0</v>
      </c>
      <c r="R747" s="170">
        <v>23070.1518</v>
      </c>
      <c r="S747" s="7"/>
      <c r="T747" s="7"/>
      <c r="U747" s="7"/>
      <c r="V747" s="7"/>
      <c r="W747" s="7"/>
      <c r="X747" s="7"/>
      <c r="Y747" s="7"/>
      <c r="Z747" s="7"/>
      <c r="AA747" s="7"/>
      <c r="AB747" s="7"/>
    </row>
    <row r="748" spans="1:28" ht="13.5">
      <c r="A748" s="167"/>
      <c r="B748" s="167"/>
      <c r="C748" s="167"/>
      <c r="D748" s="167"/>
      <c r="E748" s="168">
        <v>22</v>
      </c>
      <c r="F748" s="169">
        <v>0</v>
      </c>
      <c r="G748" s="121">
        <v>0</v>
      </c>
      <c r="H748" s="121">
        <v>0</v>
      </c>
      <c r="I748" s="121">
        <v>0</v>
      </c>
      <c r="J748" s="121">
        <v>0</v>
      </c>
      <c r="K748" s="121">
        <v>0</v>
      </c>
      <c r="L748" s="121">
        <v>0</v>
      </c>
      <c r="M748" s="121">
        <v>0</v>
      </c>
      <c r="N748" s="121">
        <v>0</v>
      </c>
      <c r="O748" s="121">
        <v>0</v>
      </c>
      <c r="P748" s="121">
        <v>45848.696429999996</v>
      </c>
      <c r="Q748" s="121">
        <v>0</v>
      </c>
      <c r="R748" s="170">
        <v>45848.696429999996</v>
      </c>
      <c r="S748" s="7"/>
      <c r="T748" s="7"/>
      <c r="U748" s="7"/>
      <c r="V748" s="7"/>
      <c r="W748" s="7"/>
      <c r="X748" s="7"/>
      <c r="Y748" s="7"/>
      <c r="Z748" s="7"/>
      <c r="AA748" s="7"/>
      <c r="AB748" s="7"/>
    </row>
    <row r="749" spans="1:28" ht="13.5">
      <c r="A749" s="167"/>
      <c r="B749" s="167"/>
      <c r="C749" s="167"/>
      <c r="D749" s="167"/>
      <c r="E749" s="168">
        <v>93</v>
      </c>
      <c r="F749" s="169">
        <v>0</v>
      </c>
      <c r="G749" s="121">
        <v>0</v>
      </c>
      <c r="H749" s="121">
        <v>0</v>
      </c>
      <c r="I749" s="121">
        <v>0</v>
      </c>
      <c r="J749" s="121">
        <v>0</v>
      </c>
      <c r="K749" s="121">
        <v>0</v>
      </c>
      <c r="L749" s="121">
        <v>0</v>
      </c>
      <c r="M749" s="121">
        <v>0</v>
      </c>
      <c r="N749" s="121">
        <v>0</v>
      </c>
      <c r="O749" s="121">
        <v>0</v>
      </c>
      <c r="P749" s="121">
        <v>34679.975200000001</v>
      </c>
      <c r="Q749" s="121">
        <v>0</v>
      </c>
      <c r="R749" s="170">
        <v>34679.975200000001</v>
      </c>
      <c r="S749" s="7"/>
      <c r="T749" s="7"/>
      <c r="U749" s="7"/>
      <c r="V749" s="7"/>
      <c r="W749" s="7"/>
      <c r="X749" s="7"/>
      <c r="Y749" s="7"/>
      <c r="Z749" s="7"/>
      <c r="AA749" s="7"/>
      <c r="AB749" s="7"/>
    </row>
    <row r="750" spans="1:28" ht="13.5">
      <c r="A750" s="167"/>
      <c r="B750" s="167"/>
      <c r="C750" s="167"/>
      <c r="D750" s="163" t="s">
        <v>150</v>
      </c>
      <c r="E750" s="163">
        <v>48</v>
      </c>
      <c r="F750" s="164">
        <v>0</v>
      </c>
      <c r="G750" s="165">
        <v>0</v>
      </c>
      <c r="H750" s="165">
        <v>0</v>
      </c>
      <c r="I750" s="165">
        <v>0</v>
      </c>
      <c r="J750" s="165">
        <v>0</v>
      </c>
      <c r="K750" s="165">
        <v>0</v>
      </c>
      <c r="L750" s="165">
        <v>0</v>
      </c>
      <c r="M750" s="165">
        <v>0</v>
      </c>
      <c r="N750" s="165">
        <v>0</v>
      </c>
      <c r="O750" s="165">
        <v>0</v>
      </c>
      <c r="P750" s="165">
        <v>15754.4534</v>
      </c>
      <c r="Q750" s="165">
        <v>0</v>
      </c>
      <c r="R750" s="166">
        <v>15754.4534</v>
      </c>
      <c r="S750" s="7"/>
      <c r="T750" s="7"/>
      <c r="U750" s="7"/>
      <c r="V750" s="7"/>
      <c r="W750" s="7"/>
      <c r="X750" s="7"/>
      <c r="Y750" s="7"/>
      <c r="Z750" s="7"/>
      <c r="AA750" s="7"/>
      <c r="AB750" s="7"/>
    </row>
    <row r="751" spans="1:28" ht="13.5">
      <c r="A751" s="167"/>
      <c r="B751" s="167"/>
      <c r="C751" s="167"/>
      <c r="D751" s="167"/>
      <c r="E751" s="168">
        <v>146</v>
      </c>
      <c r="F751" s="169">
        <v>0</v>
      </c>
      <c r="G751" s="121">
        <v>0</v>
      </c>
      <c r="H751" s="121">
        <v>0</v>
      </c>
      <c r="I751" s="121">
        <v>0</v>
      </c>
      <c r="J751" s="121">
        <v>0</v>
      </c>
      <c r="K751" s="121">
        <v>0</v>
      </c>
      <c r="L751" s="121">
        <v>0</v>
      </c>
      <c r="M751" s="121">
        <v>0</v>
      </c>
      <c r="N751" s="121">
        <v>0</v>
      </c>
      <c r="O751" s="121">
        <v>0</v>
      </c>
      <c r="P751" s="121">
        <v>3646.1771400000002</v>
      </c>
      <c r="Q751" s="121">
        <v>0</v>
      </c>
      <c r="R751" s="170">
        <v>3646.1771400000002</v>
      </c>
      <c r="S751" s="7"/>
      <c r="T751" s="7"/>
      <c r="U751" s="7"/>
      <c r="V751" s="7"/>
      <c r="W751" s="7"/>
      <c r="X751" s="7"/>
      <c r="Y751" s="7"/>
      <c r="Z751" s="7"/>
      <c r="AA751" s="7"/>
      <c r="AB751" s="7"/>
    </row>
    <row r="752" spans="1:28" ht="13.5">
      <c r="A752" s="167"/>
      <c r="B752" s="167"/>
      <c r="C752" s="167"/>
      <c r="D752" s="167"/>
      <c r="E752" s="168">
        <v>201</v>
      </c>
      <c r="F752" s="169">
        <v>0</v>
      </c>
      <c r="G752" s="121">
        <v>0</v>
      </c>
      <c r="H752" s="121">
        <v>0</v>
      </c>
      <c r="I752" s="121">
        <v>0</v>
      </c>
      <c r="J752" s="121">
        <v>0</v>
      </c>
      <c r="K752" s="121">
        <v>0</v>
      </c>
      <c r="L752" s="121">
        <v>0</v>
      </c>
      <c r="M752" s="121">
        <v>0</v>
      </c>
      <c r="N752" s="121">
        <v>0</v>
      </c>
      <c r="O752" s="121">
        <v>0</v>
      </c>
      <c r="P752" s="121">
        <v>864.11259999999993</v>
      </c>
      <c r="Q752" s="121">
        <v>0</v>
      </c>
      <c r="R752" s="170">
        <v>864.11259999999993</v>
      </c>
      <c r="S752" s="7"/>
      <c r="T752" s="7"/>
      <c r="U752" s="7"/>
      <c r="V752" s="7"/>
      <c r="W752" s="7"/>
      <c r="X752" s="7"/>
      <c r="Y752" s="7"/>
      <c r="Z752" s="7"/>
      <c r="AA752" s="7"/>
      <c r="AB752" s="7"/>
    </row>
    <row r="753" spans="1:28" ht="13.5">
      <c r="A753" s="167"/>
      <c r="B753" s="167"/>
      <c r="C753" s="167"/>
      <c r="D753" s="163" t="s">
        <v>151</v>
      </c>
      <c r="E753" s="163">
        <v>99</v>
      </c>
      <c r="F753" s="164">
        <v>0</v>
      </c>
      <c r="G753" s="165">
        <v>0</v>
      </c>
      <c r="H753" s="165">
        <v>0</v>
      </c>
      <c r="I753" s="165">
        <v>0</v>
      </c>
      <c r="J753" s="165">
        <v>0</v>
      </c>
      <c r="K753" s="165">
        <v>0</v>
      </c>
      <c r="L753" s="165">
        <v>0</v>
      </c>
      <c r="M753" s="165">
        <v>0</v>
      </c>
      <c r="N753" s="165">
        <v>0</v>
      </c>
      <c r="O753" s="165">
        <v>0</v>
      </c>
      <c r="P753" s="165">
        <v>18111.299239999997</v>
      </c>
      <c r="Q753" s="165">
        <v>0</v>
      </c>
      <c r="R753" s="166">
        <v>18111.299239999997</v>
      </c>
      <c r="S753" s="7"/>
      <c r="T753" s="7"/>
      <c r="U753" s="7"/>
      <c r="V753" s="7"/>
      <c r="W753" s="7"/>
      <c r="X753" s="7"/>
      <c r="Y753" s="7"/>
      <c r="Z753" s="7"/>
      <c r="AA753" s="7"/>
      <c r="AB753" s="7"/>
    </row>
    <row r="754" spans="1:28" ht="13.5">
      <c r="A754" s="167"/>
      <c r="B754" s="167"/>
      <c r="C754" s="167"/>
      <c r="D754" s="163" t="s">
        <v>152</v>
      </c>
      <c r="E754" s="163">
        <v>27</v>
      </c>
      <c r="F754" s="164">
        <v>0</v>
      </c>
      <c r="G754" s="165">
        <v>0</v>
      </c>
      <c r="H754" s="165">
        <v>0</v>
      </c>
      <c r="I754" s="165">
        <v>0</v>
      </c>
      <c r="J754" s="165">
        <v>0</v>
      </c>
      <c r="K754" s="165">
        <v>0</v>
      </c>
      <c r="L754" s="165">
        <v>0</v>
      </c>
      <c r="M754" s="165">
        <v>0</v>
      </c>
      <c r="N754" s="165">
        <v>0</v>
      </c>
      <c r="O754" s="165">
        <v>0</v>
      </c>
      <c r="P754" s="165">
        <v>31222.951699999998</v>
      </c>
      <c r="Q754" s="165">
        <v>0</v>
      </c>
      <c r="R754" s="166">
        <v>31222.951699999998</v>
      </c>
      <c r="S754" s="7"/>
      <c r="T754" s="7"/>
      <c r="U754" s="7"/>
      <c r="V754" s="7"/>
      <c r="W754" s="7"/>
      <c r="X754" s="7"/>
      <c r="Y754" s="7"/>
      <c r="Z754" s="7"/>
      <c r="AA754" s="7"/>
      <c r="AB754" s="7"/>
    </row>
    <row r="755" spans="1:28" ht="13.5">
      <c r="A755" s="167"/>
      <c r="B755" s="167"/>
      <c r="C755" s="167"/>
      <c r="D755" s="167"/>
      <c r="E755" s="168">
        <v>177</v>
      </c>
      <c r="F755" s="169">
        <v>0</v>
      </c>
      <c r="G755" s="121">
        <v>0</v>
      </c>
      <c r="H755" s="121">
        <v>0</v>
      </c>
      <c r="I755" s="121">
        <v>0</v>
      </c>
      <c r="J755" s="121">
        <v>0</v>
      </c>
      <c r="K755" s="121">
        <v>0</v>
      </c>
      <c r="L755" s="121">
        <v>0</v>
      </c>
      <c r="M755" s="121">
        <v>0</v>
      </c>
      <c r="N755" s="121">
        <v>0</v>
      </c>
      <c r="O755" s="121">
        <v>0</v>
      </c>
      <c r="P755" s="121">
        <v>992.31885</v>
      </c>
      <c r="Q755" s="121">
        <v>0</v>
      </c>
      <c r="R755" s="170">
        <v>992.31885</v>
      </c>
      <c r="S755" s="7"/>
      <c r="T755" s="7"/>
      <c r="U755" s="7"/>
      <c r="V755" s="7"/>
      <c r="W755" s="7"/>
      <c r="X755" s="7"/>
      <c r="Y755" s="7"/>
      <c r="Z755" s="7"/>
      <c r="AA755" s="7"/>
      <c r="AB755" s="7"/>
    </row>
    <row r="756" spans="1:28" ht="13.5">
      <c r="A756" s="167"/>
      <c r="B756" s="167"/>
      <c r="C756" s="167"/>
      <c r="D756" s="163" t="s">
        <v>154</v>
      </c>
      <c r="E756" s="163">
        <v>154</v>
      </c>
      <c r="F756" s="164">
        <v>0</v>
      </c>
      <c r="G756" s="165">
        <v>0</v>
      </c>
      <c r="H756" s="165">
        <v>0</v>
      </c>
      <c r="I756" s="165">
        <v>0</v>
      </c>
      <c r="J756" s="165">
        <v>0</v>
      </c>
      <c r="K756" s="165">
        <v>0</v>
      </c>
      <c r="L756" s="165">
        <v>0</v>
      </c>
      <c r="M756" s="165">
        <v>0</v>
      </c>
      <c r="N756" s="165">
        <v>0</v>
      </c>
      <c r="O756" s="165">
        <v>0</v>
      </c>
      <c r="P756" s="165">
        <v>5687.5457000000006</v>
      </c>
      <c r="Q756" s="165">
        <v>0</v>
      </c>
      <c r="R756" s="166">
        <v>5687.5457000000006</v>
      </c>
      <c r="S756" s="7"/>
      <c r="T756" s="7"/>
      <c r="U756" s="7"/>
      <c r="V756" s="7"/>
      <c r="W756" s="7"/>
      <c r="X756" s="7"/>
      <c r="Y756" s="7"/>
      <c r="Z756" s="7"/>
      <c r="AA756" s="7"/>
      <c r="AB756" s="7"/>
    </row>
    <row r="757" spans="1:28" ht="13.5">
      <c r="A757" s="167"/>
      <c r="B757" s="167"/>
      <c r="C757" s="167"/>
      <c r="D757" s="163" t="s">
        <v>155</v>
      </c>
      <c r="E757" s="163">
        <v>91</v>
      </c>
      <c r="F757" s="164">
        <v>0</v>
      </c>
      <c r="G757" s="165">
        <v>0</v>
      </c>
      <c r="H757" s="165">
        <v>0</v>
      </c>
      <c r="I757" s="165">
        <v>0</v>
      </c>
      <c r="J757" s="165">
        <v>0</v>
      </c>
      <c r="K757" s="165">
        <v>0</v>
      </c>
      <c r="L757" s="165">
        <v>0</v>
      </c>
      <c r="M757" s="165">
        <v>0</v>
      </c>
      <c r="N757" s="165">
        <v>0</v>
      </c>
      <c r="O757" s="165">
        <v>0</v>
      </c>
      <c r="P757" s="165">
        <v>14060.32525</v>
      </c>
      <c r="Q757" s="165">
        <v>0</v>
      </c>
      <c r="R757" s="166">
        <v>14060.32525</v>
      </c>
      <c r="S757" s="7"/>
      <c r="T757" s="7"/>
      <c r="U757" s="7"/>
      <c r="V757" s="7"/>
      <c r="W757" s="7"/>
      <c r="X757" s="7"/>
      <c r="Y757" s="7"/>
      <c r="Z757" s="7"/>
      <c r="AA757" s="7"/>
      <c r="AB757" s="7"/>
    </row>
    <row r="758" spans="1:28" ht="13.5">
      <c r="A758" s="167"/>
      <c r="B758" s="167"/>
      <c r="C758" s="167"/>
      <c r="D758" s="167"/>
      <c r="E758" s="168">
        <v>74</v>
      </c>
      <c r="F758" s="169">
        <v>0</v>
      </c>
      <c r="G758" s="121">
        <v>0</v>
      </c>
      <c r="H758" s="121">
        <v>0</v>
      </c>
      <c r="I758" s="121">
        <v>0</v>
      </c>
      <c r="J758" s="121">
        <v>0</v>
      </c>
      <c r="K758" s="121">
        <v>0</v>
      </c>
      <c r="L758" s="121">
        <v>0</v>
      </c>
      <c r="M758" s="121">
        <v>0</v>
      </c>
      <c r="N758" s="121">
        <v>0</v>
      </c>
      <c r="O758" s="121">
        <v>0</v>
      </c>
      <c r="P758" s="121">
        <v>18481.158179999999</v>
      </c>
      <c r="Q758" s="121">
        <v>0</v>
      </c>
      <c r="R758" s="170">
        <v>18481.158179999999</v>
      </c>
      <c r="S758" s="7"/>
      <c r="T758" s="7"/>
      <c r="U758" s="7"/>
      <c r="V758" s="7"/>
      <c r="W758" s="7"/>
      <c r="X758" s="7"/>
      <c r="Y758" s="7"/>
      <c r="Z758" s="7"/>
      <c r="AA758" s="7"/>
      <c r="AB758" s="7"/>
    </row>
    <row r="759" spans="1:28" ht="13.5">
      <c r="A759" s="167"/>
      <c r="B759" s="167"/>
      <c r="C759" s="167"/>
      <c r="D759" s="167"/>
      <c r="E759" s="168">
        <v>145</v>
      </c>
      <c r="F759" s="169">
        <v>0</v>
      </c>
      <c r="G759" s="121">
        <v>0</v>
      </c>
      <c r="H759" s="121">
        <v>0</v>
      </c>
      <c r="I759" s="121">
        <v>0</v>
      </c>
      <c r="J759" s="121">
        <v>0</v>
      </c>
      <c r="K759" s="121">
        <v>0</v>
      </c>
      <c r="L759" s="121">
        <v>0</v>
      </c>
      <c r="M759" s="121">
        <v>0</v>
      </c>
      <c r="N759" s="121">
        <v>0</v>
      </c>
      <c r="O759" s="121">
        <v>0</v>
      </c>
      <c r="P759" s="121">
        <v>4700.4077200000002</v>
      </c>
      <c r="Q759" s="121">
        <v>0</v>
      </c>
      <c r="R759" s="170">
        <v>4700.4077200000002</v>
      </c>
      <c r="S759" s="7"/>
      <c r="T759" s="7"/>
      <c r="U759" s="7"/>
      <c r="V759" s="7"/>
      <c r="W759" s="7"/>
      <c r="X759" s="7"/>
      <c r="Y759" s="7"/>
      <c r="Z759" s="7"/>
      <c r="AA759" s="7"/>
      <c r="AB759" s="7"/>
    </row>
    <row r="760" spans="1:28" ht="13.5">
      <c r="A760" s="167"/>
      <c r="B760" s="167"/>
      <c r="C760" s="167"/>
      <c r="D760" s="167"/>
      <c r="E760" s="168">
        <v>169</v>
      </c>
      <c r="F760" s="169">
        <v>0</v>
      </c>
      <c r="G760" s="121">
        <v>0</v>
      </c>
      <c r="H760" s="121">
        <v>0</v>
      </c>
      <c r="I760" s="121">
        <v>0</v>
      </c>
      <c r="J760" s="121">
        <v>0</v>
      </c>
      <c r="K760" s="121">
        <v>0</v>
      </c>
      <c r="L760" s="121">
        <v>0</v>
      </c>
      <c r="M760" s="121">
        <v>0</v>
      </c>
      <c r="N760" s="121">
        <v>0</v>
      </c>
      <c r="O760" s="121">
        <v>0</v>
      </c>
      <c r="P760" s="121">
        <v>2583.6940199999999</v>
      </c>
      <c r="Q760" s="121">
        <v>0</v>
      </c>
      <c r="R760" s="170">
        <v>2583.6940199999999</v>
      </c>
      <c r="S760" s="7"/>
      <c r="T760" s="7"/>
      <c r="U760" s="7"/>
      <c r="V760" s="7"/>
      <c r="W760" s="7"/>
      <c r="X760" s="7"/>
      <c r="Y760" s="7"/>
      <c r="Z760" s="7"/>
      <c r="AA760" s="7"/>
      <c r="AB760" s="7"/>
    </row>
    <row r="761" spans="1:28" ht="13.5">
      <c r="A761" s="167"/>
      <c r="B761" s="167"/>
      <c r="C761" s="167"/>
      <c r="D761" s="167"/>
      <c r="E761" s="168">
        <v>188</v>
      </c>
      <c r="F761" s="169">
        <v>0</v>
      </c>
      <c r="G761" s="121">
        <v>0</v>
      </c>
      <c r="H761" s="121">
        <v>0</v>
      </c>
      <c r="I761" s="121">
        <v>0</v>
      </c>
      <c r="J761" s="121">
        <v>0</v>
      </c>
      <c r="K761" s="121">
        <v>0</v>
      </c>
      <c r="L761" s="121">
        <v>0</v>
      </c>
      <c r="M761" s="121">
        <v>0</v>
      </c>
      <c r="N761" s="121">
        <v>0</v>
      </c>
      <c r="O761" s="121">
        <v>0</v>
      </c>
      <c r="P761" s="121">
        <v>898.01922000000002</v>
      </c>
      <c r="Q761" s="121">
        <v>0</v>
      </c>
      <c r="R761" s="170">
        <v>898.01922000000002</v>
      </c>
      <c r="S761" s="7"/>
      <c r="T761" s="7"/>
      <c r="U761" s="7"/>
      <c r="V761" s="7"/>
      <c r="W761" s="7"/>
      <c r="X761" s="7"/>
      <c r="Y761" s="7"/>
      <c r="Z761" s="7"/>
      <c r="AA761" s="7"/>
      <c r="AB761" s="7"/>
    </row>
    <row r="762" spans="1:28" ht="13.5">
      <c r="A762" s="167"/>
      <c r="B762" s="167"/>
      <c r="C762" s="167"/>
      <c r="D762" s="163" t="s">
        <v>156</v>
      </c>
      <c r="E762" s="163">
        <v>102</v>
      </c>
      <c r="F762" s="164">
        <v>0</v>
      </c>
      <c r="G762" s="165">
        <v>0</v>
      </c>
      <c r="H762" s="165">
        <v>0</v>
      </c>
      <c r="I762" s="165">
        <v>0</v>
      </c>
      <c r="J762" s="165">
        <v>0</v>
      </c>
      <c r="K762" s="165">
        <v>0</v>
      </c>
      <c r="L762" s="165">
        <v>0</v>
      </c>
      <c r="M762" s="165">
        <v>0</v>
      </c>
      <c r="N762" s="165">
        <v>0</v>
      </c>
      <c r="O762" s="165">
        <v>0</v>
      </c>
      <c r="P762" s="165">
        <v>10414.785109999999</v>
      </c>
      <c r="Q762" s="165">
        <v>0</v>
      </c>
      <c r="R762" s="166">
        <v>10414.785109999999</v>
      </c>
      <c r="S762" s="7"/>
      <c r="T762" s="7"/>
      <c r="U762" s="7"/>
      <c r="V762" s="7"/>
      <c r="W762" s="7"/>
      <c r="X762" s="7"/>
      <c r="Y762" s="7"/>
      <c r="Z762" s="7"/>
      <c r="AA762" s="7"/>
      <c r="AB762" s="7"/>
    </row>
    <row r="763" spans="1:28" ht="13.5">
      <c r="A763" s="167"/>
      <c r="B763" s="167"/>
      <c r="C763" s="167"/>
      <c r="D763" s="167"/>
      <c r="E763" s="168">
        <v>153</v>
      </c>
      <c r="F763" s="169">
        <v>0</v>
      </c>
      <c r="G763" s="121">
        <v>0</v>
      </c>
      <c r="H763" s="121">
        <v>0</v>
      </c>
      <c r="I763" s="121">
        <v>0</v>
      </c>
      <c r="J763" s="121">
        <v>0</v>
      </c>
      <c r="K763" s="121">
        <v>0</v>
      </c>
      <c r="L763" s="121">
        <v>0</v>
      </c>
      <c r="M763" s="121">
        <v>0</v>
      </c>
      <c r="N763" s="121">
        <v>0</v>
      </c>
      <c r="O763" s="121">
        <v>0</v>
      </c>
      <c r="P763" s="121">
        <v>2213.6362400000003</v>
      </c>
      <c r="Q763" s="121">
        <v>0</v>
      </c>
      <c r="R763" s="170">
        <v>2213.6362400000003</v>
      </c>
      <c r="S763" s="7"/>
      <c r="T763" s="7"/>
      <c r="U763" s="7"/>
      <c r="V763" s="7"/>
      <c r="W763" s="7"/>
      <c r="X763" s="7"/>
      <c r="Y763" s="7"/>
      <c r="Z763" s="7"/>
      <c r="AA763" s="7"/>
      <c r="AB763" s="7"/>
    </row>
    <row r="764" spans="1:28" ht="13.5">
      <c r="A764" s="167"/>
      <c r="B764" s="167"/>
      <c r="C764" s="167"/>
      <c r="D764" s="163" t="s">
        <v>157</v>
      </c>
      <c r="E764" s="163">
        <v>100</v>
      </c>
      <c r="F764" s="164">
        <v>0</v>
      </c>
      <c r="G764" s="165">
        <v>0</v>
      </c>
      <c r="H764" s="165">
        <v>0</v>
      </c>
      <c r="I764" s="165">
        <v>0</v>
      </c>
      <c r="J764" s="165">
        <v>0</v>
      </c>
      <c r="K764" s="165">
        <v>0</v>
      </c>
      <c r="L764" s="165">
        <v>0</v>
      </c>
      <c r="M764" s="165">
        <v>0</v>
      </c>
      <c r="N764" s="165">
        <v>0</v>
      </c>
      <c r="O764" s="165">
        <v>0</v>
      </c>
      <c r="P764" s="165">
        <v>17398.364969999999</v>
      </c>
      <c r="Q764" s="165">
        <v>0</v>
      </c>
      <c r="R764" s="166">
        <v>17398.364969999999</v>
      </c>
      <c r="S764" s="7"/>
      <c r="T764" s="7"/>
      <c r="U764" s="7"/>
      <c r="V764" s="7"/>
      <c r="W764" s="7"/>
      <c r="X764" s="7"/>
      <c r="Y764" s="7"/>
      <c r="Z764" s="7"/>
      <c r="AA764" s="7"/>
      <c r="AB764" s="7"/>
    </row>
    <row r="765" spans="1:28" ht="13.5">
      <c r="A765" s="167"/>
      <c r="B765" s="167"/>
      <c r="C765" s="167"/>
      <c r="D765" s="163" t="s">
        <v>158</v>
      </c>
      <c r="E765" s="163">
        <v>12</v>
      </c>
      <c r="F765" s="164">
        <v>0</v>
      </c>
      <c r="G765" s="165">
        <v>0</v>
      </c>
      <c r="H765" s="165">
        <v>0</v>
      </c>
      <c r="I765" s="165">
        <v>0</v>
      </c>
      <c r="J765" s="165">
        <v>0</v>
      </c>
      <c r="K765" s="165">
        <v>0</v>
      </c>
      <c r="L765" s="165">
        <v>0</v>
      </c>
      <c r="M765" s="165">
        <v>0</v>
      </c>
      <c r="N765" s="165">
        <v>0</v>
      </c>
      <c r="O765" s="165">
        <v>0</v>
      </c>
      <c r="P765" s="165">
        <v>25256.519909999999</v>
      </c>
      <c r="Q765" s="165">
        <v>0</v>
      </c>
      <c r="R765" s="166">
        <v>25256.519909999999</v>
      </c>
      <c r="S765" s="7"/>
      <c r="T765" s="7"/>
      <c r="U765" s="7"/>
      <c r="V765" s="7"/>
      <c r="W765" s="7"/>
      <c r="X765" s="7"/>
      <c r="Y765" s="7"/>
      <c r="Z765" s="7"/>
      <c r="AA765" s="7"/>
      <c r="AB765" s="7"/>
    </row>
    <row r="766" spans="1:28" ht="13.5">
      <c r="A766" s="167"/>
      <c r="B766" s="167"/>
      <c r="C766" s="167"/>
      <c r="D766" s="167"/>
      <c r="E766" s="168">
        <v>28</v>
      </c>
      <c r="F766" s="169">
        <v>0</v>
      </c>
      <c r="G766" s="121">
        <v>0</v>
      </c>
      <c r="H766" s="121">
        <v>0</v>
      </c>
      <c r="I766" s="121">
        <v>0</v>
      </c>
      <c r="J766" s="121">
        <v>0</v>
      </c>
      <c r="K766" s="121">
        <v>0</v>
      </c>
      <c r="L766" s="121">
        <v>0</v>
      </c>
      <c r="M766" s="121">
        <v>0</v>
      </c>
      <c r="N766" s="121">
        <v>0</v>
      </c>
      <c r="O766" s="121">
        <v>0</v>
      </c>
      <c r="P766" s="121">
        <v>19697.742859999998</v>
      </c>
      <c r="Q766" s="121">
        <v>0</v>
      </c>
      <c r="R766" s="170">
        <v>19697.742859999998</v>
      </c>
      <c r="S766" s="7"/>
      <c r="T766" s="7"/>
      <c r="U766" s="7"/>
      <c r="V766" s="7"/>
      <c r="W766" s="7"/>
      <c r="X766" s="7"/>
      <c r="Y766" s="7"/>
      <c r="Z766" s="7"/>
      <c r="AA766" s="7"/>
      <c r="AB766" s="7"/>
    </row>
    <row r="767" spans="1:28" ht="13.5">
      <c r="A767" s="167"/>
      <c r="B767" s="167"/>
      <c r="C767" s="167"/>
      <c r="D767" s="167"/>
      <c r="E767" s="168">
        <v>159</v>
      </c>
      <c r="F767" s="169">
        <v>0</v>
      </c>
      <c r="G767" s="121">
        <v>0</v>
      </c>
      <c r="H767" s="121">
        <v>0</v>
      </c>
      <c r="I767" s="121">
        <v>0</v>
      </c>
      <c r="J767" s="121">
        <v>0</v>
      </c>
      <c r="K767" s="121">
        <v>0</v>
      </c>
      <c r="L767" s="121">
        <v>0</v>
      </c>
      <c r="M767" s="121">
        <v>0</v>
      </c>
      <c r="N767" s="121">
        <v>0</v>
      </c>
      <c r="O767" s="121">
        <v>0</v>
      </c>
      <c r="P767" s="121">
        <v>5419.7742600000001</v>
      </c>
      <c r="Q767" s="121">
        <v>0</v>
      </c>
      <c r="R767" s="170">
        <v>5419.7742600000001</v>
      </c>
      <c r="S767" s="7"/>
      <c r="T767" s="7"/>
      <c r="U767" s="7"/>
      <c r="V767" s="7"/>
      <c r="W767" s="7"/>
      <c r="X767" s="7"/>
      <c r="Y767" s="7"/>
      <c r="Z767" s="7"/>
      <c r="AA767" s="7"/>
      <c r="AB767" s="7"/>
    </row>
    <row r="768" spans="1:28" ht="13.5">
      <c r="A768" s="167"/>
      <c r="B768" s="167"/>
      <c r="C768" s="167"/>
      <c r="D768" s="167"/>
      <c r="E768" s="168">
        <v>167</v>
      </c>
      <c r="F768" s="169">
        <v>0</v>
      </c>
      <c r="G768" s="121">
        <v>0</v>
      </c>
      <c r="H768" s="121">
        <v>0</v>
      </c>
      <c r="I768" s="121">
        <v>0</v>
      </c>
      <c r="J768" s="121">
        <v>0</v>
      </c>
      <c r="K768" s="121">
        <v>0</v>
      </c>
      <c r="L768" s="121">
        <v>0</v>
      </c>
      <c r="M768" s="121">
        <v>0</v>
      </c>
      <c r="N768" s="121">
        <v>0</v>
      </c>
      <c r="O768" s="121">
        <v>0</v>
      </c>
      <c r="P768" s="121">
        <v>2119.3050400000002</v>
      </c>
      <c r="Q768" s="121">
        <v>0</v>
      </c>
      <c r="R768" s="170">
        <v>2119.3050400000002</v>
      </c>
      <c r="S768" s="7"/>
      <c r="T768" s="7"/>
      <c r="U768" s="7"/>
      <c r="V768" s="7"/>
      <c r="W768" s="7"/>
      <c r="X768" s="7"/>
      <c r="Y768" s="7"/>
      <c r="Z768" s="7"/>
      <c r="AA768" s="7"/>
      <c r="AB768" s="7"/>
    </row>
    <row r="769" spans="1:28" ht="13.5">
      <c r="A769" s="167"/>
      <c r="B769" s="167"/>
      <c r="C769" s="167"/>
      <c r="D769" s="163" t="s">
        <v>349</v>
      </c>
      <c r="E769" s="163">
        <v>83</v>
      </c>
      <c r="F769" s="164">
        <v>0</v>
      </c>
      <c r="G769" s="165">
        <v>0</v>
      </c>
      <c r="H769" s="165">
        <v>0</v>
      </c>
      <c r="I769" s="165">
        <v>0</v>
      </c>
      <c r="J769" s="165">
        <v>0</v>
      </c>
      <c r="K769" s="165">
        <v>0</v>
      </c>
      <c r="L769" s="165">
        <v>0</v>
      </c>
      <c r="M769" s="165">
        <v>0</v>
      </c>
      <c r="N769" s="165">
        <v>0</v>
      </c>
      <c r="O769" s="165">
        <v>0</v>
      </c>
      <c r="P769" s="165">
        <v>22383.684300000001</v>
      </c>
      <c r="Q769" s="165">
        <v>0</v>
      </c>
      <c r="R769" s="166">
        <v>22383.684300000001</v>
      </c>
      <c r="S769" s="7"/>
      <c r="T769" s="7"/>
      <c r="U769" s="7"/>
      <c r="V769" s="7"/>
      <c r="W769" s="7"/>
      <c r="X769" s="7"/>
      <c r="Y769" s="7"/>
      <c r="Z769" s="7"/>
      <c r="AA769" s="7"/>
      <c r="AB769" s="7"/>
    </row>
    <row r="770" spans="1:28" ht="13.5">
      <c r="A770" s="167"/>
      <c r="B770" s="167"/>
      <c r="C770" s="167"/>
      <c r="D770" s="163" t="s">
        <v>159</v>
      </c>
      <c r="E770" s="163">
        <v>64</v>
      </c>
      <c r="F770" s="164">
        <v>0</v>
      </c>
      <c r="G770" s="165">
        <v>0</v>
      </c>
      <c r="H770" s="165">
        <v>0</v>
      </c>
      <c r="I770" s="165">
        <v>0</v>
      </c>
      <c r="J770" s="165">
        <v>0</v>
      </c>
      <c r="K770" s="165">
        <v>0</v>
      </c>
      <c r="L770" s="165">
        <v>0</v>
      </c>
      <c r="M770" s="165">
        <v>0</v>
      </c>
      <c r="N770" s="165">
        <v>0</v>
      </c>
      <c r="O770" s="165">
        <v>0</v>
      </c>
      <c r="P770" s="165">
        <v>17265.04105</v>
      </c>
      <c r="Q770" s="165">
        <v>0</v>
      </c>
      <c r="R770" s="166">
        <v>17265.04105</v>
      </c>
      <c r="S770" s="7"/>
      <c r="T770" s="7"/>
      <c r="U770" s="7"/>
      <c r="V770" s="7"/>
      <c r="W770" s="7"/>
      <c r="X770" s="7"/>
      <c r="Y770" s="7"/>
      <c r="Z770" s="7"/>
      <c r="AA770" s="7"/>
      <c r="AB770" s="7"/>
    </row>
    <row r="771" spans="1:28" ht="13.5">
      <c r="A771" s="167"/>
      <c r="B771" s="167"/>
      <c r="C771" s="167"/>
      <c r="D771" s="167"/>
      <c r="E771" s="168">
        <v>163</v>
      </c>
      <c r="F771" s="169">
        <v>0</v>
      </c>
      <c r="G771" s="121">
        <v>0</v>
      </c>
      <c r="H771" s="121">
        <v>0</v>
      </c>
      <c r="I771" s="121">
        <v>0</v>
      </c>
      <c r="J771" s="121">
        <v>0</v>
      </c>
      <c r="K771" s="121">
        <v>0</v>
      </c>
      <c r="L771" s="121">
        <v>0</v>
      </c>
      <c r="M771" s="121">
        <v>0</v>
      </c>
      <c r="N771" s="121">
        <v>0</v>
      </c>
      <c r="O771" s="121">
        <v>0</v>
      </c>
      <c r="P771" s="121">
        <v>1154.3322700000001</v>
      </c>
      <c r="Q771" s="121">
        <v>0</v>
      </c>
      <c r="R771" s="170">
        <v>1154.3322700000001</v>
      </c>
      <c r="S771" s="7"/>
      <c r="T771" s="7"/>
      <c r="U771" s="7"/>
      <c r="V771" s="7"/>
      <c r="W771" s="7"/>
      <c r="X771" s="7"/>
      <c r="Y771" s="7"/>
      <c r="Z771" s="7"/>
      <c r="AA771" s="7"/>
      <c r="AB771" s="7"/>
    </row>
    <row r="772" spans="1:28" ht="13.5">
      <c r="A772" s="167"/>
      <c r="B772" s="167"/>
      <c r="C772" s="167"/>
      <c r="D772" s="163" t="s">
        <v>350</v>
      </c>
      <c r="E772" s="163">
        <v>168</v>
      </c>
      <c r="F772" s="164">
        <v>0</v>
      </c>
      <c r="G772" s="165">
        <v>0</v>
      </c>
      <c r="H772" s="165">
        <v>0</v>
      </c>
      <c r="I772" s="165">
        <v>0</v>
      </c>
      <c r="J772" s="165">
        <v>0</v>
      </c>
      <c r="K772" s="165">
        <v>0</v>
      </c>
      <c r="L772" s="165">
        <v>0</v>
      </c>
      <c r="M772" s="165">
        <v>0</v>
      </c>
      <c r="N772" s="165">
        <v>0</v>
      </c>
      <c r="O772" s="165">
        <v>0</v>
      </c>
      <c r="P772" s="165">
        <v>5770.8742599999996</v>
      </c>
      <c r="Q772" s="165">
        <v>0</v>
      </c>
      <c r="R772" s="166">
        <v>5770.8742599999996</v>
      </c>
      <c r="S772" s="7"/>
      <c r="T772" s="7"/>
      <c r="U772" s="7"/>
      <c r="V772" s="7"/>
      <c r="W772" s="7"/>
      <c r="X772" s="7"/>
      <c r="Y772" s="7"/>
      <c r="Z772" s="7"/>
      <c r="AA772" s="7"/>
      <c r="AB772" s="7"/>
    </row>
    <row r="773" spans="1:28" ht="13.5">
      <c r="A773" s="167"/>
      <c r="B773" s="167"/>
      <c r="C773" s="167"/>
      <c r="D773" s="163" t="s">
        <v>351</v>
      </c>
      <c r="E773" s="163">
        <v>114</v>
      </c>
      <c r="F773" s="164">
        <v>0</v>
      </c>
      <c r="G773" s="165">
        <v>0</v>
      </c>
      <c r="H773" s="165">
        <v>0</v>
      </c>
      <c r="I773" s="165">
        <v>0</v>
      </c>
      <c r="J773" s="165">
        <v>0</v>
      </c>
      <c r="K773" s="165">
        <v>0</v>
      </c>
      <c r="L773" s="165">
        <v>0</v>
      </c>
      <c r="M773" s="165">
        <v>0</v>
      </c>
      <c r="N773" s="165">
        <v>0</v>
      </c>
      <c r="O773" s="165">
        <v>0</v>
      </c>
      <c r="P773" s="165">
        <v>5557.24737</v>
      </c>
      <c r="Q773" s="165">
        <v>0</v>
      </c>
      <c r="R773" s="166">
        <v>5557.24737</v>
      </c>
      <c r="S773" s="7"/>
      <c r="T773" s="7"/>
      <c r="U773" s="7"/>
      <c r="V773" s="7"/>
      <c r="W773" s="7"/>
      <c r="X773" s="7"/>
      <c r="Y773" s="7"/>
      <c r="Z773" s="7"/>
      <c r="AA773" s="7"/>
      <c r="AB773" s="7"/>
    </row>
    <row r="774" spans="1:28" ht="13.5">
      <c r="A774" s="167"/>
      <c r="B774" s="163" t="s">
        <v>19</v>
      </c>
      <c r="C774" s="163" t="s">
        <v>167</v>
      </c>
      <c r="D774" s="163" t="s">
        <v>167</v>
      </c>
      <c r="E774" s="163">
        <v>131</v>
      </c>
      <c r="F774" s="164">
        <v>0</v>
      </c>
      <c r="G774" s="165">
        <v>0</v>
      </c>
      <c r="H774" s="165">
        <v>0</v>
      </c>
      <c r="I774" s="165">
        <v>0</v>
      </c>
      <c r="J774" s="165">
        <v>0</v>
      </c>
      <c r="K774" s="165">
        <v>0</v>
      </c>
      <c r="L774" s="165">
        <v>0</v>
      </c>
      <c r="M774" s="165">
        <v>0</v>
      </c>
      <c r="N774" s="165">
        <v>0</v>
      </c>
      <c r="O774" s="165">
        <v>0</v>
      </c>
      <c r="P774" s="165">
        <v>3053.6122</v>
      </c>
      <c r="Q774" s="165">
        <v>0</v>
      </c>
      <c r="R774" s="166">
        <v>3053.6122</v>
      </c>
      <c r="S774" s="7"/>
      <c r="T774" s="7"/>
      <c r="U774" s="7"/>
      <c r="V774" s="7"/>
      <c r="W774" s="7"/>
      <c r="X774" s="7"/>
      <c r="Y774" s="7"/>
      <c r="Z774" s="7"/>
      <c r="AA774" s="7"/>
      <c r="AB774" s="7"/>
    </row>
    <row r="775" spans="1:28" ht="13.5">
      <c r="A775" s="167"/>
      <c r="B775" s="167"/>
      <c r="C775" s="163" t="s">
        <v>168</v>
      </c>
      <c r="D775" s="163" t="s">
        <v>19</v>
      </c>
      <c r="E775" s="163">
        <v>97</v>
      </c>
      <c r="F775" s="164">
        <v>0</v>
      </c>
      <c r="G775" s="165">
        <v>0</v>
      </c>
      <c r="H775" s="165">
        <v>0</v>
      </c>
      <c r="I775" s="165">
        <v>0</v>
      </c>
      <c r="J775" s="165">
        <v>0</v>
      </c>
      <c r="K775" s="165">
        <v>0</v>
      </c>
      <c r="L775" s="165">
        <v>0</v>
      </c>
      <c r="M775" s="165">
        <v>0</v>
      </c>
      <c r="N775" s="165">
        <v>0</v>
      </c>
      <c r="O775" s="165">
        <v>0</v>
      </c>
      <c r="P775" s="165">
        <v>8446.6429900000003</v>
      </c>
      <c r="Q775" s="165">
        <v>0</v>
      </c>
      <c r="R775" s="166">
        <v>8446.6429900000003</v>
      </c>
      <c r="S775" s="7"/>
      <c r="T775" s="7"/>
      <c r="U775" s="7"/>
      <c r="V775" s="7"/>
      <c r="W775" s="7"/>
      <c r="X775" s="7"/>
      <c r="Y775" s="7"/>
      <c r="Z775" s="7"/>
      <c r="AA775" s="7"/>
      <c r="AB775" s="7"/>
    </row>
    <row r="776" spans="1:28" ht="13.5">
      <c r="A776" s="167"/>
      <c r="B776" s="163" t="s">
        <v>21</v>
      </c>
      <c r="C776" s="163" t="s">
        <v>172</v>
      </c>
      <c r="D776" s="163" t="s">
        <v>172</v>
      </c>
      <c r="E776" s="163">
        <v>82</v>
      </c>
      <c r="F776" s="164">
        <v>0</v>
      </c>
      <c r="G776" s="165">
        <v>0</v>
      </c>
      <c r="H776" s="165">
        <v>0</v>
      </c>
      <c r="I776" s="165">
        <v>0</v>
      </c>
      <c r="J776" s="165">
        <v>0</v>
      </c>
      <c r="K776" s="165">
        <v>0</v>
      </c>
      <c r="L776" s="165">
        <v>0</v>
      </c>
      <c r="M776" s="165">
        <v>0</v>
      </c>
      <c r="N776" s="165">
        <v>0</v>
      </c>
      <c r="O776" s="165">
        <v>0</v>
      </c>
      <c r="P776" s="165">
        <v>5952.7687300000007</v>
      </c>
      <c r="Q776" s="165">
        <v>0</v>
      </c>
      <c r="R776" s="166">
        <v>5952.7687300000007</v>
      </c>
      <c r="S776" s="7"/>
      <c r="T776" s="7"/>
      <c r="U776" s="7"/>
      <c r="V776" s="7"/>
      <c r="W776" s="7"/>
      <c r="X776" s="7"/>
      <c r="Y776" s="7"/>
      <c r="Z776" s="7"/>
      <c r="AA776" s="7"/>
      <c r="AB776" s="7"/>
    </row>
    <row r="777" spans="1:28" ht="13.5">
      <c r="A777" s="167"/>
      <c r="B777" s="167"/>
      <c r="C777" s="163" t="s">
        <v>21</v>
      </c>
      <c r="D777" s="163" t="s">
        <v>21</v>
      </c>
      <c r="E777" s="163">
        <v>20</v>
      </c>
      <c r="F777" s="164">
        <v>0</v>
      </c>
      <c r="G777" s="165">
        <v>0</v>
      </c>
      <c r="H777" s="165">
        <v>0</v>
      </c>
      <c r="I777" s="165">
        <v>0</v>
      </c>
      <c r="J777" s="165">
        <v>0</v>
      </c>
      <c r="K777" s="165">
        <v>0</v>
      </c>
      <c r="L777" s="165">
        <v>0</v>
      </c>
      <c r="M777" s="165">
        <v>0</v>
      </c>
      <c r="N777" s="165">
        <v>0</v>
      </c>
      <c r="O777" s="165">
        <v>0</v>
      </c>
      <c r="P777" s="165">
        <v>33472.733180000003</v>
      </c>
      <c r="Q777" s="165">
        <v>0</v>
      </c>
      <c r="R777" s="166">
        <v>33472.733180000003</v>
      </c>
      <c r="S777" s="7"/>
      <c r="T777" s="7"/>
      <c r="U777" s="7"/>
      <c r="V777" s="7"/>
      <c r="W777" s="7"/>
      <c r="X777" s="7"/>
      <c r="Y777" s="7"/>
      <c r="Z777" s="7"/>
      <c r="AA777" s="7"/>
      <c r="AB777" s="7"/>
    </row>
    <row r="778" spans="1:28" ht="13.5">
      <c r="A778" s="167"/>
      <c r="B778" s="167"/>
      <c r="C778" s="167"/>
      <c r="D778" s="167"/>
      <c r="E778" s="168">
        <v>40</v>
      </c>
      <c r="F778" s="169">
        <v>0</v>
      </c>
      <c r="G778" s="121">
        <v>0</v>
      </c>
      <c r="H778" s="121">
        <v>0</v>
      </c>
      <c r="I778" s="121">
        <v>0</v>
      </c>
      <c r="J778" s="121">
        <v>0</v>
      </c>
      <c r="K778" s="121">
        <v>0</v>
      </c>
      <c r="L778" s="121">
        <v>0</v>
      </c>
      <c r="M778" s="121">
        <v>0</v>
      </c>
      <c r="N778" s="121">
        <v>0</v>
      </c>
      <c r="O778" s="121">
        <v>0</v>
      </c>
      <c r="P778" s="121">
        <v>33394.94904</v>
      </c>
      <c r="Q778" s="121">
        <v>0</v>
      </c>
      <c r="R778" s="170">
        <v>33394.94904</v>
      </c>
      <c r="S778" s="7"/>
      <c r="T778" s="7"/>
      <c r="U778" s="7"/>
      <c r="V778" s="7"/>
      <c r="W778" s="7"/>
      <c r="X778" s="7"/>
      <c r="Y778" s="7"/>
      <c r="Z778" s="7"/>
      <c r="AA778" s="7"/>
      <c r="AB778" s="7"/>
    </row>
    <row r="779" spans="1:28" ht="13.5">
      <c r="A779" s="167"/>
      <c r="B779" s="167"/>
      <c r="C779" s="167"/>
      <c r="D779" s="163" t="s">
        <v>352</v>
      </c>
      <c r="E779" s="163">
        <v>151</v>
      </c>
      <c r="F779" s="164">
        <v>0</v>
      </c>
      <c r="G779" s="165">
        <v>0</v>
      </c>
      <c r="H779" s="165">
        <v>0</v>
      </c>
      <c r="I779" s="165">
        <v>0</v>
      </c>
      <c r="J779" s="165">
        <v>0</v>
      </c>
      <c r="K779" s="165">
        <v>0</v>
      </c>
      <c r="L779" s="165">
        <v>0</v>
      </c>
      <c r="M779" s="165">
        <v>0</v>
      </c>
      <c r="N779" s="165">
        <v>0</v>
      </c>
      <c r="O779" s="165">
        <v>0</v>
      </c>
      <c r="P779" s="165">
        <v>3396.5469500000004</v>
      </c>
      <c r="Q779" s="165">
        <v>0</v>
      </c>
      <c r="R779" s="166">
        <v>3396.5469500000004</v>
      </c>
      <c r="S779" s="7"/>
      <c r="T779" s="7"/>
      <c r="U779" s="7"/>
      <c r="V779" s="7"/>
      <c r="W779" s="7"/>
      <c r="X779" s="7"/>
      <c r="Y779" s="7"/>
      <c r="Z779" s="7"/>
      <c r="AA779" s="7"/>
      <c r="AB779" s="7"/>
    </row>
    <row r="780" spans="1:28" ht="13.5">
      <c r="A780" s="167"/>
      <c r="B780" s="167"/>
      <c r="C780" s="163" t="s">
        <v>174</v>
      </c>
      <c r="D780" s="163" t="s">
        <v>174</v>
      </c>
      <c r="E780" s="163">
        <v>126</v>
      </c>
      <c r="F780" s="164">
        <v>0</v>
      </c>
      <c r="G780" s="165">
        <v>0</v>
      </c>
      <c r="H780" s="165">
        <v>0</v>
      </c>
      <c r="I780" s="165">
        <v>0</v>
      </c>
      <c r="J780" s="165">
        <v>0</v>
      </c>
      <c r="K780" s="165">
        <v>0</v>
      </c>
      <c r="L780" s="165">
        <v>0</v>
      </c>
      <c r="M780" s="165">
        <v>0</v>
      </c>
      <c r="N780" s="165">
        <v>0</v>
      </c>
      <c r="O780" s="165">
        <v>0</v>
      </c>
      <c r="P780" s="165">
        <v>2757.4189700000002</v>
      </c>
      <c r="Q780" s="165">
        <v>0</v>
      </c>
      <c r="R780" s="166">
        <v>2757.4189700000002</v>
      </c>
      <c r="S780" s="7"/>
      <c r="T780" s="7"/>
      <c r="U780" s="7"/>
      <c r="V780" s="7"/>
      <c r="W780" s="7"/>
      <c r="X780" s="7"/>
      <c r="Y780" s="7"/>
      <c r="Z780" s="7"/>
      <c r="AA780" s="7"/>
      <c r="AB780" s="7"/>
    </row>
    <row r="781" spans="1:28" ht="13.5">
      <c r="A781" s="167"/>
      <c r="B781" s="167"/>
      <c r="C781" s="163" t="s">
        <v>175</v>
      </c>
      <c r="D781" s="163" t="s">
        <v>176</v>
      </c>
      <c r="E781" s="163">
        <v>98</v>
      </c>
      <c r="F781" s="164">
        <v>0</v>
      </c>
      <c r="G781" s="165">
        <v>0</v>
      </c>
      <c r="H781" s="165">
        <v>0</v>
      </c>
      <c r="I781" s="165">
        <v>0</v>
      </c>
      <c r="J781" s="165">
        <v>0</v>
      </c>
      <c r="K781" s="165">
        <v>0</v>
      </c>
      <c r="L781" s="165">
        <v>0</v>
      </c>
      <c r="M781" s="165">
        <v>0</v>
      </c>
      <c r="N781" s="165">
        <v>0</v>
      </c>
      <c r="O781" s="165">
        <v>0</v>
      </c>
      <c r="P781" s="165">
        <v>12334.88442</v>
      </c>
      <c r="Q781" s="165">
        <v>0</v>
      </c>
      <c r="R781" s="166">
        <v>12334.88442</v>
      </c>
      <c r="S781" s="7"/>
      <c r="T781" s="7"/>
      <c r="U781" s="7"/>
      <c r="V781" s="7"/>
      <c r="W781" s="7"/>
      <c r="X781" s="7"/>
      <c r="Y781" s="7"/>
      <c r="Z781" s="7"/>
      <c r="AA781" s="7"/>
      <c r="AB781" s="7"/>
    </row>
    <row r="782" spans="1:28" ht="13.5">
      <c r="A782" s="167"/>
      <c r="B782" s="163" t="s">
        <v>22</v>
      </c>
      <c r="C782" s="163" t="s">
        <v>22</v>
      </c>
      <c r="D782" s="163" t="s">
        <v>22</v>
      </c>
      <c r="E782" s="163">
        <v>35</v>
      </c>
      <c r="F782" s="164">
        <v>0</v>
      </c>
      <c r="G782" s="165">
        <v>0</v>
      </c>
      <c r="H782" s="165">
        <v>0</v>
      </c>
      <c r="I782" s="165">
        <v>0</v>
      </c>
      <c r="J782" s="165">
        <v>0</v>
      </c>
      <c r="K782" s="165">
        <v>0</v>
      </c>
      <c r="L782" s="165">
        <v>0</v>
      </c>
      <c r="M782" s="165">
        <v>0</v>
      </c>
      <c r="N782" s="165">
        <v>0</v>
      </c>
      <c r="O782" s="165">
        <v>0</v>
      </c>
      <c r="P782" s="165">
        <v>6292.7330999999995</v>
      </c>
      <c r="Q782" s="165">
        <v>0</v>
      </c>
      <c r="R782" s="166">
        <v>6292.7330999999995</v>
      </c>
      <c r="S782" s="7"/>
      <c r="T782" s="7"/>
      <c r="U782" s="7"/>
      <c r="V782" s="7"/>
      <c r="W782" s="7"/>
      <c r="X782" s="7"/>
      <c r="Y782" s="7"/>
      <c r="Z782" s="7"/>
      <c r="AA782" s="7"/>
      <c r="AB782" s="7"/>
    </row>
    <row r="783" spans="1:28" ht="13.5">
      <c r="A783" s="167"/>
      <c r="B783" s="167"/>
      <c r="C783" s="163" t="s">
        <v>177</v>
      </c>
      <c r="D783" s="163" t="s">
        <v>178</v>
      </c>
      <c r="E783" s="163">
        <v>15</v>
      </c>
      <c r="F783" s="164">
        <v>0</v>
      </c>
      <c r="G783" s="165">
        <v>0</v>
      </c>
      <c r="H783" s="165">
        <v>0</v>
      </c>
      <c r="I783" s="165">
        <v>0</v>
      </c>
      <c r="J783" s="165">
        <v>0</v>
      </c>
      <c r="K783" s="165">
        <v>0</v>
      </c>
      <c r="L783" s="165">
        <v>0</v>
      </c>
      <c r="M783" s="165">
        <v>0</v>
      </c>
      <c r="N783" s="165">
        <v>0</v>
      </c>
      <c r="O783" s="165">
        <v>0</v>
      </c>
      <c r="P783" s="165">
        <v>12840.231589999999</v>
      </c>
      <c r="Q783" s="165">
        <v>0</v>
      </c>
      <c r="R783" s="166">
        <v>12840.231589999999</v>
      </c>
      <c r="S783" s="7"/>
      <c r="T783" s="7"/>
      <c r="U783" s="7"/>
      <c r="V783" s="7"/>
      <c r="W783" s="7"/>
      <c r="X783" s="7"/>
      <c r="Y783" s="7"/>
      <c r="Z783" s="7"/>
      <c r="AA783" s="7"/>
      <c r="AB783" s="7"/>
    </row>
    <row r="784" spans="1:28" ht="13.5">
      <c r="A784" s="167"/>
      <c r="B784" s="163" t="s">
        <v>179</v>
      </c>
      <c r="C784" s="163" t="s">
        <v>179</v>
      </c>
      <c r="D784" s="163" t="s">
        <v>353</v>
      </c>
      <c r="E784" s="163">
        <v>130</v>
      </c>
      <c r="F784" s="164">
        <v>0</v>
      </c>
      <c r="G784" s="165">
        <v>0</v>
      </c>
      <c r="H784" s="165">
        <v>0</v>
      </c>
      <c r="I784" s="165">
        <v>0</v>
      </c>
      <c r="J784" s="165">
        <v>0</v>
      </c>
      <c r="K784" s="165">
        <v>0</v>
      </c>
      <c r="L784" s="165">
        <v>0</v>
      </c>
      <c r="M784" s="165">
        <v>0</v>
      </c>
      <c r="N784" s="165">
        <v>0</v>
      </c>
      <c r="O784" s="165">
        <v>0</v>
      </c>
      <c r="P784" s="165">
        <v>7188.8095800000001</v>
      </c>
      <c r="Q784" s="165">
        <v>0</v>
      </c>
      <c r="R784" s="166">
        <v>7188.8095800000001</v>
      </c>
      <c r="S784" s="7"/>
      <c r="T784" s="7"/>
      <c r="U784" s="7"/>
      <c r="V784" s="7"/>
      <c r="W784" s="7"/>
      <c r="X784" s="7"/>
      <c r="Y784" s="7"/>
      <c r="Z784" s="7"/>
      <c r="AA784" s="7"/>
      <c r="AB784" s="7"/>
    </row>
    <row r="785" spans="1:28" ht="13.5">
      <c r="A785" s="167"/>
      <c r="B785" s="163" t="s">
        <v>24</v>
      </c>
      <c r="C785" s="163" t="s">
        <v>24</v>
      </c>
      <c r="D785" s="163" t="s">
        <v>24</v>
      </c>
      <c r="E785" s="163">
        <v>51</v>
      </c>
      <c r="F785" s="164">
        <v>0</v>
      </c>
      <c r="G785" s="165">
        <v>0</v>
      </c>
      <c r="H785" s="165">
        <v>0</v>
      </c>
      <c r="I785" s="165">
        <v>0</v>
      </c>
      <c r="J785" s="165">
        <v>0</v>
      </c>
      <c r="K785" s="165">
        <v>0</v>
      </c>
      <c r="L785" s="165">
        <v>0</v>
      </c>
      <c r="M785" s="165">
        <v>0</v>
      </c>
      <c r="N785" s="165">
        <v>0</v>
      </c>
      <c r="O785" s="165">
        <v>0</v>
      </c>
      <c r="P785" s="165">
        <v>13945.35174</v>
      </c>
      <c r="Q785" s="165">
        <v>0</v>
      </c>
      <c r="R785" s="166">
        <v>13945.35174</v>
      </c>
      <c r="S785" s="7"/>
      <c r="T785" s="7"/>
      <c r="U785" s="7"/>
      <c r="V785" s="7"/>
      <c r="W785" s="7"/>
      <c r="X785" s="7"/>
      <c r="Y785" s="7"/>
      <c r="Z785" s="7"/>
      <c r="AA785" s="7"/>
      <c r="AB785" s="7"/>
    </row>
    <row r="786" spans="1:28" ht="13.5">
      <c r="A786" s="167"/>
      <c r="B786" s="163" t="s">
        <v>25</v>
      </c>
      <c r="C786" s="163" t="s">
        <v>25</v>
      </c>
      <c r="D786" s="163" t="s">
        <v>25</v>
      </c>
      <c r="E786" s="163">
        <v>143</v>
      </c>
      <c r="F786" s="164">
        <v>0</v>
      </c>
      <c r="G786" s="165">
        <v>0</v>
      </c>
      <c r="H786" s="165">
        <v>0</v>
      </c>
      <c r="I786" s="165">
        <v>0</v>
      </c>
      <c r="J786" s="165">
        <v>0</v>
      </c>
      <c r="K786" s="165">
        <v>0</v>
      </c>
      <c r="L786" s="165">
        <v>0</v>
      </c>
      <c r="M786" s="165">
        <v>0</v>
      </c>
      <c r="N786" s="165">
        <v>0</v>
      </c>
      <c r="O786" s="165">
        <v>0</v>
      </c>
      <c r="P786" s="165">
        <v>4007.9107000000004</v>
      </c>
      <c r="Q786" s="165">
        <v>0</v>
      </c>
      <c r="R786" s="166">
        <v>4007.9107000000004</v>
      </c>
      <c r="S786" s="7"/>
      <c r="T786" s="7"/>
      <c r="U786" s="7"/>
      <c r="V786" s="7"/>
      <c r="W786" s="7"/>
      <c r="X786" s="7"/>
      <c r="Y786" s="7"/>
      <c r="Z786" s="7"/>
      <c r="AA786" s="7"/>
      <c r="AB786" s="7"/>
    </row>
    <row r="787" spans="1:28" ht="13.5">
      <c r="A787" s="167"/>
      <c r="B787" s="163" t="s">
        <v>26</v>
      </c>
      <c r="C787" s="163" t="s">
        <v>182</v>
      </c>
      <c r="D787" s="163" t="s">
        <v>354</v>
      </c>
      <c r="E787" s="163">
        <v>88</v>
      </c>
      <c r="F787" s="164">
        <v>0</v>
      </c>
      <c r="G787" s="165">
        <v>0</v>
      </c>
      <c r="H787" s="165">
        <v>0</v>
      </c>
      <c r="I787" s="165">
        <v>0</v>
      </c>
      <c r="J787" s="165">
        <v>0</v>
      </c>
      <c r="K787" s="165">
        <v>0</v>
      </c>
      <c r="L787" s="165">
        <v>0</v>
      </c>
      <c r="M787" s="165">
        <v>0</v>
      </c>
      <c r="N787" s="165">
        <v>0</v>
      </c>
      <c r="O787" s="165">
        <v>0</v>
      </c>
      <c r="P787" s="165">
        <v>15681.989300000001</v>
      </c>
      <c r="Q787" s="165">
        <v>0</v>
      </c>
      <c r="R787" s="166">
        <v>15681.989300000001</v>
      </c>
      <c r="S787" s="7"/>
      <c r="T787" s="7"/>
      <c r="U787" s="7"/>
      <c r="V787" s="7"/>
      <c r="W787" s="7"/>
      <c r="X787" s="7"/>
      <c r="Y787" s="7"/>
      <c r="Z787" s="7"/>
      <c r="AA787" s="7"/>
      <c r="AB787" s="7"/>
    </row>
    <row r="788" spans="1:28" ht="13.5">
      <c r="A788" s="163" t="s">
        <v>355</v>
      </c>
      <c r="B788" s="163" t="s">
        <v>16</v>
      </c>
      <c r="C788" s="163" t="s">
        <v>16</v>
      </c>
      <c r="D788" s="163" t="s">
        <v>149</v>
      </c>
      <c r="E788" s="163">
        <v>1</v>
      </c>
      <c r="F788" s="164">
        <v>0</v>
      </c>
      <c r="G788" s="165">
        <v>0</v>
      </c>
      <c r="H788" s="165">
        <v>0</v>
      </c>
      <c r="I788" s="165">
        <v>3.6099999999999999E-3</v>
      </c>
      <c r="J788" s="165">
        <v>0</v>
      </c>
      <c r="K788" s="165">
        <v>3.6099999999999999E-3</v>
      </c>
      <c r="L788" s="165">
        <v>36835.260950000004</v>
      </c>
      <c r="M788" s="165">
        <v>0</v>
      </c>
      <c r="N788" s="165">
        <v>36835.260950000004</v>
      </c>
      <c r="O788" s="165">
        <v>36835.264560000003</v>
      </c>
      <c r="P788" s="165">
        <v>302969.29625999997</v>
      </c>
      <c r="Q788" s="165">
        <v>0</v>
      </c>
      <c r="R788" s="166">
        <v>302969.29625999997</v>
      </c>
      <c r="S788" s="7"/>
      <c r="T788" s="7"/>
      <c r="U788" s="7"/>
      <c r="V788" s="7"/>
      <c r="W788" s="7"/>
      <c r="X788" s="7"/>
      <c r="Y788" s="7"/>
      <c r="Z788" s="7"/>
      <c r="AA788" s="7"/>
      <c r="AB788" s="7"/>
    </row>
    <row r="789" spans="1:28" ht="13.5">
      <c r="A789" s="171" t="s">
        <v>356</v>
      </c>
      <c r="B789" s="172"/>
      <c r="C789" s="172"/>
      <c r="D789" s="172"/>
      <c r="E789" s="172"/>
      <c r="F789" s="173">
        <v>1459.3510599999995</v>
      </c>
      <c r="G789" s="174">
        <v>51.632340000000006</v>
      </c>
      <c r="H789" s="174">
        <v>1510.9833999999994</v>
      </c>
      <c r="I789" s="174">
        <v>1750109.0113500005</v>
      </c>
      <c r="J789" s="174">
        <v>35812.255010000008</v>
      </c>
      <c r="K789" s="174">
        <v>1785921.2663599993</v>
      </c>
      <c r="L789" s="174">
        <v>6833411.5183100002</v>
      </c>
      <c r="M789" s="174">
        <v>145522.91426000011</v>
      </c>
      <c r="N789" s="174">
        <v>6978934.432570002</v>
      </c>
      <c r="O789" s="174">
        <v>8766366.6823299937</v>
      </c>
      <c r="P789" s="174">
        <v>14081528.848140007</v>
      </c>
      <c r="Q789" s="174">
        <v>356922.29165999999</v>
      </c>
      <c r="R789" s="175">
        <v>14438451.139800012</v>
      </c>
      <c r="S789" s="7"/>
      <c r="T789" s="7"/>
      <c r="U789" s="7"/>
      <c r="V789" s="7"/>
      <c r="W789" s="7"/>
      <c r="X789" s="7"/>
      <c r="Y789" s="7"/>
      <c r="Z789" s="7"/>
      <c r="AA789" s="7"/>
      <c r="AB789" s="7"/>
    </row>
    <row r="790" spans="1:28" ht="13.5">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c r="AB790" s="7"/>
    </row>
    <row r="791" spans="1:28" ht="13.5">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c r="AB791" s="7"/>
    </row>
    <row r="792" spans="1:28" ht="13.5">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c r="AB792" s="7"/>
    </row>
    <row r="793" spans="1:28" ht="13.5">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c r="AB793" s="7"/>
    </row>
    <row r="794" spans="1:28" ht="13.5">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c r="AB794" s="7"/>
    </row>
    <row r="795" spans="1:28" ht="13.5">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c r="AB795" s="7"/>
    </row>
    <row r="796" spans="1:28" ht="13.5">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c r="AB796" s="7"/>
    </row>
    <row r="797" spans="1:28" ht="13.5">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c r="AB797" s="7"/>
    </row>
    <row r="798" spans="1:28" ht="13.5">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c r="AB798" s="7"/>
    </row>
    <row r="799" spans="1:28" ht="13.5">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row>
    <row r="800" spans="1:28" ht="13.5">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row>
    <row r="801" spans="1:28" ht="13.5">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row>
    <row r="802" spans="1:28" ht="13.5">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row>
    <row r="803" spans="1:28" ht="13.5">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AB803" s="7"/>
    </row>
    <row r="804" spans="1:28" ht="13.5">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c r="AB804" s="7"/>
    </row>
    <row r="805" spans="1:28" ht="13.5">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row>
    <row r="806" spans="1:28" ht="13.5">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row>
    <row r="807" spans="1:28" ht="13.5">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c r="AB807" s="7"/>
    </row>
    <row r="808" spans="1:28" ht="13.5">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c r="AB808" s="7"/>
    </row>
    <row r="809" spans="1:28" ht="13.5">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c r="AB809" s="7"/>
    </row>
    <row r="810" spans="1:28" ht="13.5">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c r="AB810" s="7"/>
    </row>
    <row r="811" spans="1:28" ht="13.5">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c r="AB811" s="7"/>
    </row>
    <row r="812" spans="1:28" ht="13.5">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row>
    <row r="813" spans="1:28" ht="13.5">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c r="AB813" s="7"/>
    </row>
    <row r="814" spans="1:28" ht="13.5">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c r="AB814" s="7"/>
    </row>
    <row r="815" spans="1:28" ht="13.5">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c r="AB815" s="7"/>
    </row>
    <row r="816" spans="1:28" ht="13.5">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row>
    <row r="817" spans="1:28" ht="13.5">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c r="AB817" s="7"/>
    </row>
    <row r="818" spans="1:28" ht="13.5">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c r="AB818" s="7"/>
    </row>
    <row r="819" spans="1:28" ht="13.5">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AB819" s="7"/>
    </row>
    <row r="820" spans="1:28" ht="13.5">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c r="AB820" s="7"/>
    </row>
    <row r="821" spans="1:28" ht="13.5">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row>
    <row r="822" spans="1:28" ht="13.5">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c r="AB822" s="7"/>
    </row>
    <row r="823" spans="1:28" ht="13.5">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row>
    <row r="824" spans="1:28" ht="13.5">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row>
    <row r="825" spans="1:28" ht="13.5">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row>
    <row r="826" spans="1:28" ht="13.5">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row>
    <row r="827" spans="1:28" ht="13.5">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row>
    <row r="828" spans="1:28" ht="13.5">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row>
    <row r="829" spans="1:28" ht="13.5">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row>
    <row r="830" spans="1:28" ht="13.5">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c r="AB830" s="7"/>
    </row>
    <row r="831" spans="1:28" ht="13.5">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row>
    <row r="832" spans="1:28" ht="13.5">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c r="AB832" s="7"/>
    </row>
    <row r="833" spans="1:28" ht="13.5">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c r="AB833" s="7"/>
    </row>
    <row r="834" spans="1:28" ht="13.5">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row>
    <row r="835" spans="1:28" ht="13.5">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row>
    <row r="836" spans="1:28" ht="13.5">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row>
    <row r="837" spans="1:28" ht="13.5">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c r="AB837" s="7"/>
    </row>
    <row r="838" spans="1:28" ht="13.5">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c r="AB838" s="7"/>
    </row>
    <row r="839" spans="1:28" ht="13.5">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row>
    <row r="840" spans="1:28" ht="13.5">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c r="AB840" s="7"/>
    </row>
    <row r="841" spans="1:28" ht="13.5">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c r="AB841" s="7"/>
    </row>
    <row r="842" spans="1:28" ht="13.5">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row>
    <row r="843" spans="1:28" ht="13.5">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row>
    <row r="844" spans="1:28" ht="13.5">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row>
    <row r="845" spans="1:28" ht="13.5">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c r="AB845" s="7"/>
    </row>
    <row r="846" spans="1:28" ht="13.5">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row>
    <row r="847" spans="1:28" ht="13.5">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row>
    <row r="848" spans="1:28" ht="13.5">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c r="AB848" s="7"/>
    </row>
    <row r="849" spans="1:28" ht="13.5">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c r="AB849" s="7"/>
    </row>
    <row r="850" spans="1:28" ht="13.5">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row>
    <row r="851" spans="1:28" ht="13.5">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row>
    <row r="852" spans="1:28" ht="13.5">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row>
    <row r="853" spans="1:28" ht="13.5">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c r="AB853" s="7"/>
    </row>
    <row r="854" spans="1:28" ht="13.5">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c r="AB854" s="7"/>
    </row>
    <row r="855" spans="1:28" ht="13.5">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row>
    <row r="856" spans="1:28" ht="13.5">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c r="AB856" s="7"/>
    </row>
    <row r="857" spans="1:28" ht="13.5">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c r="AB857" s="7"/>
    </row>
    <row r="858" spans="1:28" ht="13.5">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row>
    <row r="859" spans="1:28" ht="13.5">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c r="AB859" s="7"/>
    </row>
    <row r="860" spans="1:28" ht="13.5">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c r="AB860" s="7"/>
    </row>
    <row r="861" spans="1:28" ht="13.5">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c r="AB861" s="7"/>
    </row>
    <row r="862" spans="1:28" ht="13.5">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row>
    <row r="863" spans="1:28" ht="13.5">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row>
    <row r="864" spans="1:28" ht="13.5">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row>
    <row r="865" spans="1:28" ht="13.5">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c r="AB865" s="7"/>
    </row>
    <row r="866" spans="1:28" ht="13.5">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row>
    <row r="867" spans="1:28" ht="13.5">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c r="AB867" s="7"/>
    </row>
    <row r="868" spans="1:28" ht="13.5">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c r="AB868" s="7"/>
    </row>
    <row r="869" spans="1:28" ht="13.5">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c r="AB869" s="7"/>
    </row>
    <row r="870" spans="1:28" ht="13.5">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row>
    <row r="871" spans="1:28" ht="13.5">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row>
    <row r="872" spans="1:28" ht="13.5">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row>
    <row r="873" spans="1:28" ht="13.5">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row>
    <row r="874" spans="1:28" ht="13.5">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row>
    <row r="875" spans="1:28" ht="13.5">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row>
    <row r="876" spans="1:28" ht="13.5">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row>
    <row r="877" spans="1:28" ht="13.5">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row>
    <row r="878" spans="1:28" ht="13.5">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row>
    <row r="879" spans="1:28" ht="13.5">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row>
    <row r="880" spans="1:28" ht="13.5">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row>
    <row r="881" spans="1:28" ht="13.5">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row>
    <row r="882" spans="1:28" ht="13.5">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row>
    <row r="883" spans="1:28" ht="13.5">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row>
    <row r="884" spans="1:28" ht="13.5">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c r="AB884" s="7"/>
    </row>
    <row r="885" spans="1:28" ht="13.5">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c r="AB885" s="7"/>
    </row>
    <row r="886" spans="1:28" ht="13.5">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c r="AB886" s="7"/>
    </row>
    <row r="887" spans="1:28" ht="13.5">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row>
    <row r="888" spans="1:28" ht="13.5">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c r="AB888" s="7"/>
    </row>
    <row r="889" spans="1:28" ht="13.5">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row>
    <row r="890" spans="1:28" ht="13.5">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row>
    <row r="891" spans="1:28" ht="13.5">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row>
    <row r="892" spans="1:28" ht="13.5">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row>
    <row r="893" spans="1:28" ht="13.5">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row>
    <row r="894" spans="1:28" ht="13.5">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c r="AB894" s="7"/>
    </row>
    <row r="895" spans="1:28" ht="13.5">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row>
    <row r="896" spans="1:28" ht="13.5">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c r="AB896" s="7"/>
    </row>
    <row r="897" spans="1:28" ht="13.5">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c r="AB897" s="7"/>
    </row>
    <row r="898" spans="1:28" ht="13.5">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c r="AB898" s="7"/>
    </row>
    <row r="899" spans="1:28" ht="13.5">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c r="AB899" s="7"/>
    </row>
    <row r="900" spans="1:28" ht="13.5">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c r="AB900" s="7"/>
    </row>
    <row r="901" spans="1:28" ht="13.5">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c r="AB901" s="7"/>
    </row>
    <row r="902" spans="1:28" ht="13.5">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c r="AB902" s="7"/>
    </row>
    <row r="903" spans="1:28" ht="13.5">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c r="AB903" s="7"/>
    </row>
    <row r="904" spans="1:28" ht="13.5">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c r="AB904" s="7"/>
    </row>
    <row r="905" spans="1:28" ht="13.5">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row>
    <row r="906" spans="1:28" ht="13.5">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row>
    <row r="907" spans="1:28" ht="13.5">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row>
    <row r="908" spans="1:28" ht="13.5">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row>
    <row r="909" spans="1:28" ht="13.5">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c r="AB909" s="7"/>
    </row>
    <row r="910" spans="1:28" ht="13.5">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c r="AB910" s="7"/>
    </row>
    <row r="911" spans="1:28" ht="13.5">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row>
    <row r="912" spans="1:28" ht="13.5">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row>
    <row r="913" spans="1:28" ht="13.5">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c r="AB913" s="7"/>
    </row>
    <row r="914" spans="1:28" ht="13.5">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c r="AB914" s="7"/>
    </row>
    <row r="915" spans="1:28" ht="13.5">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c r="AB915" s="7"/>
    </row>
    <row r="916" spans="1:28" ht="13.5">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c r="AB916" s="7"/>
    </row>
    <row r="917" spans="1:28" ht="13.5">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c r="AB917" s="7"/>
    </row>
    <row r="918" spans="1:28" ht="13.5">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c r="AB918" s="7"/>
    </row>
    <row r="919" spans="1:28" ht="13.5">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c r="AB919" s="7"/>
    </row>
    <row r="920" spans="1:28" ht="13.5">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c r="AB920" s="7"/>
    </row>
    <row r="921" spans="1:28" ht="13.5">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c r="AB921" s="7"/>
    </row>
    <row r="922" spans="1:28" ht="13.5">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c r="AB922" s="7"/>
    </row>
    <row r="923" spans="1:28" ht="13.5">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row>
    <row r="924" spans="1:28" ht="13.5">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row>
    <row r="925" spans="1:28" ht="13.5">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c r="AB925" s="7"/>
    </row>
    <row r="926" spans="1:28" ht="13.5">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c r="AB926" s="7"/>
    </row>
    <row r="927" spans="1:28" ht="13.5">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c r="AB927" s="7"/>
    </row>
    <row r="928" spans="1:28" ht="13.5">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c r="AB928" s="7"/>
    </row>
    <row r="929" spans="1:28" ht="13.5">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c r="AB929" s="7"/>
    </row>
    <row r="930" spans="1:28" ht="13.5">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c r="AB930" s="7"/>
    </row>
    <row r="931" spans="1:28" ht="13.5">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c r="AB931" s="7"/>
    </row>
    <row r="932" spans="1:28" ht="13.5">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c r="AB932" s="7"/>
    </row>
    <row r="933" spans="1:28" ht="13.5">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c r="AB933" s="7"/>
    </row>
    <row r="934" spans="1:28" ht="13.5">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c r="AB934" s="7"/>
    </row>
    <row r="935" spans="1:28" ht="13.5">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c r="AB935" s="7"/>
    </row>
    <row r="936" spans="1:28" ht="13.5">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c r="AB936" s="7"/>
    </row>
    <row r="937" spans="1:28" ht="13.5">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c r="AB937" s="7"/>
    </row>
    <row r="938" spans="1:28" ht="13.5">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c r="AB938" s="7"/>
    </row>
    <row r="939" spans="1:28" ht="13.5">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c r="AB939" s="7"/>
    </row>
    <row r="940" spans="1:28" ht="13.5">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c r="AB940" s="7"/>
    </row>
    <row r="941" spans="1:28" ht="13.5">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c r="AB941" s="7"/>
    </row>
    <row r="942" spans="1:28" ht="13.5">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c r="AB942" s="7"/>
    </row>
    <row r="943" spans="1:28" ht="13.5">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c r="AB943" s="7"/>
    </row>
    <row r="944" spans="1:28" ht="13.5">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c r="AB944" s="7"/>
    </row>
    <row r="945" spans="1:28" ht="13.5">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c r="AB945" s="7"/>
    </row>
    <row r="946" spans="1:28" ht="13.5">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c r="AB946" s="7"/>
    </row>
    <row r="947" spans="1:28" ht="13.5">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c r="AB947" s="7"/>
    </row>
    <row r="948" spans="1:28" ht="13.5">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c r="AB948" s="7"/>
    </row>
    <row r="949" spans="1:28" ht="13.5">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c r="AB949" s="7"/>
    </row>
    <row r="950" spans="1:28" ht="13.5">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c r="AB950" s="7"/>
    </row>
    <row r="951" spans="1:28" ht="13.5">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row>
    <row r="952" spans="1:28" ht="13.5">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c r="AB952" s="7"/>
    </row>
    <row r="953" spans="1:28" ht="13.5">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c r="AB953" s="7"/>
    </row>
    <row r="954" spans="1:28" ht="13.5">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c r="AB954" s="7"/>
    </row>
    <row r="955" spans="1:28" ht="13.5">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c r="AB955" s="7"/>
    </row>
    <row r="956" spans="1:28" ht="13.5">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c r="AB956" s="7"/>
    </row>
    <row r="957" spans="1:28" ht="13.5">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c r="AB957" s="7"/>
    </row>
    <row r="958" spans="1:28" ht="13.5">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c r="AB958" s="7"/>
    </row>
    <row r="959" spans="1:28" ht="13.5">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c r="AB959" s="7"/>
    </row>
    <row r="960" spans="1:28" ht="13.5">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c r="AB960" s="7"/>
    </row>
    <row r="961" spans="1:28" ht="13.5">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c r="AB961" s="7"/>
    </row>
    <row r="962" spans="1:28" ht="13.5">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c r="AB962" s="7"/>
    </row>
    <row r="963" spans="1:28" ht="13.5">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c r="AB963" s="7"/>
    </row>
    <row r="964" spans="1:28" ht="13.5">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c r="AB964" s="7"/>
    </row>
    <row r="965" spans="1:28" ht="13.5">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c r="AB965" s="7"/>
    </row>
    <row r="966" spans="1:28" ht="13.5">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c r="AB966" s="7"/>
    </row>
    <row r="967" spans="1:28" ht="13.5">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c r="AB967" s="7"/>
    </row>
    <row r="968" spans="1:28" ht="13.5">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c r="AB968" s="7"/>
    </row>
    <row r="969" spans="1:28" ht="13.5">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row>
    <row r="970" spans="1:28" ht="13.5">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row>
    <row r="971" spans="1:28" ht="13.5">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row>
    <row r="972" spans="1:28" ht="13.5">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row>
    <row r="973" spans="1:28" ht="13.5">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row>
    <row r="974" spans="1:28" ht="13.5">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row>
    <row r="975" spans="1:28" ht="13.5">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AB975" s="7"/>
    </row>
    <row r="976" spans="1:28" ht="13.5">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row>
    <row r="977" spans="1:28" ht="13.5">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row>
    <row r="978" spans="1:28" ht="13.5">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row>
    <row r="979" spans="1:28" ht="13.5">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row>
    <row r="980" spans="1:28" ht="13.5">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c r="AB980" s="7"/>
    </row>
    <row r="981" spans="1:28" ht="13.5">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c r="AB981" s="7"/>
    </row>
    <row r="982" spans="1:28" ht="13.5">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c r="AB982" s="7"/>
    </row>
    <row r="983" spans="1:28" ht="13.5">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c r="AB983" s="7"/>
    </row>
    <row r="984" spans="1:28" ht="13.5">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c r="AB984" s="7"/>
    </row>
    <row r="985" spans="1:28" ht="13.5">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c r="AB985" s="7"/>
    </row>
    <row r="986" spans="1:28" ht="13.5">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c r="AB986" s="7"/>
    </row>
    <row r="987" spans="1:28" ht="13.5">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c r="AB987" s="7"/>
    </row>
    <row r="988" spans="1:28" ht="13.5">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c r="AB988" s="7"/>
    </row>
    <row r="989" spans="1:28" ht="13.5">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c r="AB989" s="7"/>
    </row>
    <row r="990" spans="1:28" ht="13.5">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c r="AB990" s="7"/>
    </row>
    <row r="991" spans="1:28" ht="13.5">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c r="AB991" s="7"/>
    </row>
    <row r="992" spans="1:28" ht="13.5">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c r="AB992" s="7"/>
    </row>
    <row r="993" spans="1:28" ht="13.5">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c r="AB993" s="7"/>
    </row>
    <row r="994" spans="1:28" ht="13.5">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c r="AB994" s="7"/>
    </row>
    <row r="995" spans="1:28" ht="13.5">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c r="AB995" s="7"/>
    </row>
    <row r="996" spans="1:28" ht="13.5">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c r="AB996" s="7"/>
    </row>
    <row r="997" spans="1:28" ht="13.5">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c r="AB997" s="7"/>
    </row>
    <row r="998" spans="1:28" ht="13.5">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c r="AB998" s="7"/>
    </row>
    <row r="999" spans="1:28" ht="13.5">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c r="AB999" s="7"/>
    </row>
    <row r="1000" spans="1:28" ht="13.5">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row>
    <row r="1001" spans="1:28" ht="13.5">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c r="AA1001" s="7"/>
      <c r="AB1001" s="7"/>
    </row>
    <row r="1002" spans="1:28" ht="13.5">
      <c r="A1002" s="7"/>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c r="AA1002" s="7"/>
      <c r="AB1002" s="7"/>
    </row>
    <row r="1003" spans="1:28" ht="13.5">
      <c r="A1003" s="7"/>
      <c r="B1003" s="7"/>
      <c r="C1003" s="7"/>
      <c r="D1003" s="7"/>
      <c r="E1003" s="7"/>
      <c r="F1003" s="7"/>
      <c r="G1003" s="7"/>
      <c r="H1003" s="7"/>
      <c r="I1003" s="7"/>
      <c r="J1003" s="7"/>
      <c r="K1003" s="7"/>
      <c r="L1003" s="7"/>
      <c r="M1003" s="7"/>
      <c r="N1003" s="7"/>
      <c r="O1003" s="7"/>
      <c r="P1003" s="7"/>
      <c r="Q1003" s="7"/>
      <c r="R1003" s="7"/>
      <c r="S1003" s="7"/>
      <c r="T1003" s="7"/>
      <c r="U1003" s="7"/>
      <c r="V1003" s="7"/>
      <c r="W1003" s="7"/>
      <c r="X1003" s="7"/>
      <c r="Y1003" s="7"/>
      <c r="Z1003" s="7"/>
      <c r="AA1003" s="7"/>
      <c r="AB1003" s="7"/>
    </row>
    <row r="1004" spans="1:28" ht="13.5">
      <c r="A1004" s="7"/>
      <c r="B1004" s="7"/>
      <c r="C1004" s="7"/>
      <c r="D1004" s="7"/>
      <c r="E1004" s="7"/>
      <c r="F1004" s="7"/>
      <c r="G1004" s="7"/>
      <c r="H1004" s="7"/>
      <c r="I1004" s="7"/>
      <c r="J1004" s="7"/>
      <c r="K1004" s="7"/>
      <c r="L1004" s="7"/>
      <c r="M1004" s="7"/>
      <c r="N1004" s="7"/>
      <c r="O1004" s="7"/>
      <c r="P1004" s="7"/>
      <c r="Q1004" s="7"/>
      <c r="R1004" s="7"/>
      <c r="S1004" s="7"/>
      <c r="T1004" s="7"/>
      <c r="U1004" s="7"/>
      <c r="V1004" s="7"/>
      <c r="W1004" s="7"/>
      <c r="X1004" s="7"/>
      <c r="Y1004" s="7"/>
      <c r="Z1004" s="7"/>
      <c r="AA1004" s="7"/>
      <c r="AB1004" s="7"/>
    </row>
    <row r="1005" spans="1:28" ht="13.5">
      <c r="A1005" s="7"/>
      <c r="B1005" s="7"/>
      <c r="C1005" s="7"/>
      <c r="D1005" s="7"/>
      <c r="E1005" s="7"/>
      <c r="F1005" s="7"/>
      <c r="G1005" s="7"/>
      <c r="H1005" s="7"/>
      <c r="I1005" s="7"/>
      <c r="J1005" s="7"/>
      <c r="K1005" s="7"/>
      <c r="L1005" s="7"/>
      <c r="M1005" s="7"/>
      <c r="N1005" s="7"/>
      <c r="O1005" s="7"/>
      <c r="P1005" s="7"/>
      <c r="Q1005" s="7"/>
      <c r="R1005" s="7"/>
      <c r="S1005" s="7"/>
      <c r="T1005" s="7"/>
      <c r="U1005" s="7"/>
      <c r="V1005" s="7"/>
      <c r="W1005" s="7"/>
      <c r="X1005" s="7"/>
      <c r="Y1005" s="7"/>
      <c r="Z1005" s="7"/>
      <c r="AA1005" s="7"/>
      <c r="AB1005" s="7"/>
    </row>
    <row r="1006" spans="1:28" ht="13.5">
      <c r="A1006" s="7"/>
      <c r="B1006" s="7"/>
      <c r="C1006" s="7"/>
      <c r="D1006" s="7"/>
      <c r="E1006" s="7"/>
      <c r="F1006" s="7"/>
      <c r="G1006" s="7"/>
      <c r="H1006" s="7"/>
      <c r="I1006" s="7"/>
      <c r="J1006" s="7"/>
      <c r="K1006" s="7"/>
      <c r="L1006" s="7"/>
      <c r="M1006" s="7"/>
      <c r="N1006" s="7"/>
      <c r="O1006" s="7"/>
      <c r="P1006" s="7"/>
      <c r="Q1006" s="7"/>
      <c r="R1006" s="7"/>
      <c r="S1006" s="7"/>
      <c r="T1006" s="7"/>
      <c r="U1006" s="7"/>
      <c r="V1006" s="7"/>
      <c r="W1006" s="7"/>
      <c r="X1006" s="7"/>
      <c r="Y1006" s="7"/>
      <c r="Z1006" s="7"/>
      <c r="AA1006" s="7"/>
      <c r="AB1006" s="7"/>
    </row>
    <row r="1007" spans="1:28" ht="13.5">
      <c r="A1007" s="7"/>
      <c r="B1007" s="7"/>
      <c r="C1007" s="7"/>
      <c r="D1007" s="7"/>
      <c r="E1007" s="7"/>
      <c r="F1007" s="7"/>
      <c r="G1007" s="7"/>
      <c r="H1007" s="7"/>
      <c r="I1007" s="7"/>
      <c r="J1007" s="7"/>
      <c r="K1007" s="7"/>
      <c r="L1007" s="7"/>
      <c r="M1007" s="7"/>
      <c r="N1007" s="7"/>
      <c r="O1007" s="7"/>
      <c r="P1007" s="7"/>
      <c r="Q1007" s="7"/>
      <c r="R1007" s="7"/>
      <c r="S1007" s="7"/>
      <c r="T1007" s="7"/>
      <c r="U1007" s="7"/>
      <c r="V1007" s="7"/>
      <c r="W1007" s="7"/>
      <c r="X1007" s="7"/>
      <c r="Y1007" s="7"/>
      <c r="Z1007" s="7"/>
      <c r="AA1007" s="7"/>
      <c r="AB1007" s="7"/>
    </row>
    <row r="1008" spans="1:28" ht="13.5">
      <c r="A1008" s="7"/>
      <c r="B1008" s="7"/>
      <c r="C1008" s="7"/>
      <c r="D1008" s="7"/>
      <c r="E1008" s="7"/>
      <c r="F1008" s="7"/>
      <c r="G1008" s="7"/>
      <c r="H1008" s="7"/>
      <c r="I1008" s="7"/>
      <c r="J1008" s="7"/>
      <c r="K1008" s="7"/>
      <c r="L1008" s="7"/>
      <c r="M1008" s="7"/>
      <c r="N1008" s="7"/>
      <c r="O1008" s="7"/>
      <c r="P1008" s="7"/>
      <c r="Q1008" s="7"/>
      <c r="R1008" s="7"/>
      <c r="S1008" s="7"/>
      <c r="T1008" s="7"/>
      <c r="U1008" s="7"/>
      <c r="V1008" s="7"/>
      <c r="W1008" s="7"/>
      <c r="X1008" s="7"/>
      <c r="Y1008" s="7"/>
      <c r="Z1008" s="7"/>
      <c r="AA1008" s="7"/>
      <c r="AB1008" s="7"/>
    </row>
    <row r="1009" spans="1:28" ht="13.5">
      <c r="A1009" s="7"/>
      <c r="B1009" s="7"/>
      <c r="C1009" s="7"/>
      <c r="D1009" s="7"/>
      <c r="E1009" s="7"/>
      <c r="F1009" s="7"/>
      <c r="G1009" s="7"/>
      <c r="H1009" s="7"/>
      <c r="I1009" s="7"/>
      <c r="J1009" s="7"/>
      <c r="K1009" s="7"/>
      <c r="L1009" s="7"/>
      <c r="M1009" s="7"/>
      <c r="N1009" s="7"/>
      <c r="O1009" s="7"/>
      <c r="P1009" s="7"/>
      <c r="Q1009" s="7"/>
      <c r="R1009" s="7"/>
      <c r="S1009" s="7"/>
      <c r="T1009" s="7"/>
      <c r="U1009" s="7"/>
      <c r="V1009" s="7"/>
      <c r="W1009" s="7"/>
      <c r="X1009" s="7"/>
      <c r="Y1009" s="7"/>
      <c r="Z1009" s="7"/>
      <c r="AA1009" s="7"/>
      <c r="AB1009" s="7"/>
    </row>
    <row r="1010" spans="1:28" ht="13.5">
      <c r="A1010" s="7"/>
      <c r="B1010" s="7"/>
      <c r="C1010" s="7"/>
      <c r="D1010" s="7"/>
      <c r="E1010" s="7"/>
      <c r="F1010" s="7"/>
      <c r="G1010" s="7"/>
      <c r="H1010" s="7"/>
      <c r="I1010" s="7"/>
      <c r="J1010" s="7"/>
      <c r="K1010" s="7"/>
      <c r="L1010" s="7"/>
      <c r="M1010" s="7"/>
      <c r="N1010" s="7"/>
      <c r="O1010" s="7"/>
      <c r="P1010" s="7"/>
      <c r="Q1010" s="7"/>
      <c r="R1010" s="7"/>
      <c r="S1010" s="7"/>
      <c r="T1010" s="7"/>
      <c r="U1010" s="7"/>
      <c r="V1010" s="7"/>
      <c r="W1010" s="7"/>
      <c r="X1010" s="7"/>
      <c r="Y1010" s="7"/>
      <c r="Z1010" s="7"/>
      <c r="AA1010" s="7"/>
      <c r="AB1010" s="7"/>
    </row>
    <row r="1011" spans="1:28" ht="13.5">
      <c r="A1011" s="7"/>
      <c r="B1011" s="7"/>
      <c r="C1011" s="7"/>
      <c r="D1011" s="7"/>
      <c r="E1011" s="7"/>
      <c r="F1011" s="7"/>
      <c r="G1011" s="7"/>
      <c r="H1011" s="7"/>
      <c r="I1011" s="7"/>
      <c r="J1011" s="7"/>
      <c r="K1011" s="7"/>
      <c r="L1011" s="7"/>
      <c r="M1011" s="7"/>
      <c r="N1011" s="7"/>
      <c r="O1011" s="7"/>
      <c r="P1011" s="7"/>
      <c r="Q1011" s="7"/>
      <c r="R1011" s="7"/>
      <c r="S1011" s="7"/>
      <c r="T1011" s="7"/>
      <c r="U1011" s="7"/>
      <c r="V1011" s="7"/>
      <c r="W1011" s="7"/>
      <c r="X1011" s="7"/>
      <c r="Y1011" s="7"/>
      <c r="Z1011" s="7"/>
      <c r="AA1011" s="7"/>
      <c r="AB1011" s="7"/>
    </row>
    <row r="1012" spans="1:28" ht="13.5">
      <c r="A1012" s="7"/>
      <c r="B1012" s="7"/>
      <c r="C1012" s="7"/>
      <c r="D1012" s="7"/>
      <c r="E1012" s="7"/>
      <c r="F1012" s="7"/>
      <c r="G1012" s="7"/>
      <c r="H1012" s="7"/>
      <c r="I1012" s="7"/>
      <c r="J1012" s="7"/>
      <c r="K1012" s="7"/>
      <c r="L1012" s="7"/>
      <c r="M1012" s="7"/>
      <c r="N1012" s="7"/>
      <c r="O1012" s="7"/>
      <c r="P1012" s="7"/>
      <c r="Q1012" s="7"/>
      <c r="R1012" s="7"/>
      <c r="S1012" s="7"/>
      <c r="T1012" s="7"/>
      <c r="U1012" s="7"/>
      <c r="V1012" s="7"/>
      <c r="W1012" s="7"/>
      <c r="X1012" s="7"/>
      <c r="Y1012" s="7"/>
      <c r="Z1012" s="7"/>
      <c r="AA1012" s="7"/>
      <c r="AB1012" s="7"/>
    </row>
    <row r="1013" spans="1:28" ht="13.5">
      <c r="A1013" s="7"/>
      <c r="B1013" s="7"/>
      <c r="C1013" s="7"/>
      <c r="D1013" s="7"/>
      <c r="E1013" s="7"/>
      <c r="F1013" s="7"/>
      <c r="G1013" s="7"/>
      <c r="H1013" s="7"/>
      <c r="I1013" s="7"/>
      <c r="J1013" s="7"/>
      <c r="K1013" s="7"/>
      <c r="L1013" s="7"/>
      <c r="M1013" s="7"/>
      <c r="N1013" s="7"/>
      <c r="O1013" s="7"/>
      <c r="P1013" s="7"/>
      <c r="Q1013" s="7"/>
      <c r="R1013" s="7"/>
      <c r="S1013" s="7"/>
      <c r="T1013" s="7"/>
      <c r="U1013" s="7"/>
      <c r="V1013" s="7"/>
      <c r="W1013" s="7"/>
      <c r="X1013" s="7"/>
      <c r="Y1013" s="7"/>
      <c r="Z1013" s="7"/>
      <c r="AA1013" s="7"/>
      <c r="AB1013" s="7"/>
    </row>
    <row r="1014" spans="1:28" ht="13.5">
      <c r="A1014" s="7"/>
      <c r="B1014" s="7"/>
      <c r="C1014" s="7"/>
      <c r="D1014" s="7"/>
      <c r="E1014" s="7"/>
      <c r="F1014" s="7"/>
      <c r="G1014" s="7"/>
      <c r="H1014" s="7"/>
      <c r="I1014" s="7"/>
      <c r="J1014" s="7"/>
      <c r="K1014" s="7"/>
      <c r="L1014" s="7"/>
      <c r="M1014" s="7"/>
      <c r="N1014" s="7"/>
      <c r="O1014" s="7"/>
      <c r="P1014" s="7"/>
      <c r="Q1014" s="7"/>
      <c r="R1014" s="7"/>
      <c r="S1014" s="7"/>
      <c r="T1014" s="7"/>
      <c r="U1014" s="7"/>
      <c r="V1014" s="7"/>
      <c r="W1014" s="7"/>
      <c r="X1014" s="7"/>
      <c r="Y1014" s="7"/>
      <c r="Z1014" s="7"/>
      <c r="AA1014" s="7"/>
      <c r="AB1014" s="7"/>
    </row>
    <row r="1015" spans="1:28" ht="13.5">
      <c r="A1015" s="7"/>
      <c r="B1015" s="7"/>
      <c r="C1015" s="7"/>
      <c r="D1015" s="7"/>
      <c r="E1015" s="7"/>
      <c r="F1015" s="7"/>
      <c r="G1015" s="7"/>
      <c r="H1015" s="7"/>
      <c r="I1015" s="7"/>
      <c r="J1015" s="7"/>
      <c r="K1015" s="7"/>
      <c r="L1015" s="7"/>
      <c r="M1015" s="7"/>
      <c r="N1015" s="7"/>
      <c r="O1015" s="7"/>
      <c r="P1015" s="7"/>
      <c r="Q1015" s="7"/>
      <c r="R1015" s="7"/>
      <c r="S1015" s="7"/>
      <c r="T1015" s="7"/>
      <c r="U1015" s="7"/>
      <c r="V1015" s="7"/>
      <c r="W1015" s="7"/>
      <c r="X1015" s="7"/>
      <c r="Y1015" s="7"/>
      <c r="Z1015" s="7"/>
      <c r="AA1015" s="7"/>
      <c r="AB1015" s="7"/>
    </row>
    <row r="1016" spans="1:28" ht="13.5">
      <c r="A1016" s="7"/>
      <c r="B1016" s="7"/>
      <c r="C1016" s="7"/>
      <c r="D1016" s="7"/>
      <c r="E1016" s="7"/>
      <c r="F1016" s="7"/>
      <c r="G1016" s="7"/>
      <c r="H1016" s="7"/>
      <c r="I1016" s="7"/>
      <c r="J1016" s="7"/>
      <c r="K1016" s="7"/>
      <c r="L1016" s="7"/>
      <c r="M1016" s="7"/>
      <c r="N1016" s="7"/>
      <c r="O1016" s="7"/>
      <c r="P1016" s="7"/>
      <c r="Q1016" s="7"/>
      <c r="R1016" s="7"/>
      <c r="S1016" s="7"/>
      <c r="T1016" s="7"/>
      <c r="U1016" s="7"/>
      <c r="V1016" s="7"/>
      <c r="W1016" s="7"/>
      <c r="X1016" s="7"/>
      <c r="Y1016" s="7"/>
      <c r="Z1016" s="7"/>
      <c r="AA1016" s="7"/>
      <c r="AB1016" s="7"/>
    </row>
    <row r="1017" spans="1:28" ht="13.5">
      <c r="A1017" s="7"/>
      <c r="B1017" s="7"/>
      <c r="C1017" s="7"/>
      <c r="D1017" s="7"/>
      <c r="E1017" s="7"/>
      <c r="F1017" s="7"/>
      <c r="G1017" s="7"/>
      <c r="H1017" s="7"/>
      <c r="I1017" s="7"/>
      <c r="J1017" s="7"/>
      <c r="K1017" s="7"/>
      <c r="L1017" s="7"/>
      <c r="M1017" s="7"/>
      <c r="N1017" s="7"/>
      <c r="O1017" s="7"/>
      <c r="P1017" s="7"/>
      <c r="Q1017" s="7"/>
      <c r="R1017" s="7"/>
      <c r="S1017" s="7"/>
      <c r="T1017" s="7"/>
      <c r="U1017" s="7"/>
      <c r="V1017" s="7"/>
      <c r="W1017" s="7"/>
      <c r="X1017" s="7"/>
      <c r="Y1017" s="7"/>
      <c r="Z1017" s="7"/>
      <c r="AA1017" s="7"/>
      <c r="AB1017" s="7"/>
    </row>
    <row r="1018" spans="1:28" ht="13.5">
      <c r="A1018" s="7"/>
      <c r="B1018" s="7"/>
      <c r="C1018" s="7"/>
      <c r="D1018" s="7"/>
      <c r="E1018" s="7"/>
      <c r="F1018" s="7"/>
      <c r="G1018" s="7"/>
      <c r="H1018" s="7"/>
      <c r="I1018" s="7"/>
      <c r="J1018" s="7"/>
      <c r="K1018" s="7"/>
      <c r="L1018" s="7"/>
      <c r="M1018" s="7"/>
      <c r="N1018" s="7"/>
      <c r="O1018" s="7"/>
      <c r="P1018" s="7"/>
      <c r="Q1018" s="7"/>
      <c r="R1018" s="7"/>
      <c r="S1018" s="7"/>
      <c r="T1018" s="7"/>
      <c r="U1018" s="7"/>
      <c r="V1018" s="7"/>
      <c r="W1018" s="7"/>
      <c r="X1018" s="7"/>
      <c r="Y1018" s="7"/>
      <c r="Z1018" s="7"/>
      <c r="AA1018" s="7"/>
      <c r="AB1018" s="7"/>
    </row>
    <row r="1019" spans="1:28" ht="13.5">
      <c r="A1019" s="7"/>
      <c r="B1019" s="7"/>
      <c r="C1019" s="7"/>
      <c r="D1019" s="7"/>
      <c r="E1019" s="7"/>
      <c r="F1019" s="7"/>
      <c r="G1019" s="7"/>
      <c r="H1019" s="7"/>
      <c r="I1019" s="7"/>
      <c r="J1019" s="7"/>
      <c r="K1019" s="7"/>
      <c r="L1019" s="7"/>
      <c r="M1019" s="7"/>
      <c r="N1019" s="7"/>
      <c r="O1019" s="7"/>
      <c r="P1019" s="7"/>
      <c r="Q1019" s="7"/>
      <c r="R1019" s="7"/>
      <c r="S1019" s="7"/>
      <c r="T1019" s="7"/>
      <c r="U1019" s="7"/>
      <c r="V1019" s="7"/>
      <c r="W1019" s="7"/>
      <c r="X1019" s="7"/>
      <c r="Y1019" s="7"/>
      <c r="Z1019" s="7"/>
      <c r="AA1019" s="7"/>
      <c r="AB1019" s="7"/>
    </row>
    <row r="1020" spans="1:28" ht="13.5">
      <c r="A1020" s="7"/>
      <c r="B1020" s="7"/>
      <c r="C1020" s="7"/>
      <c r="D1020" s="7"/>
      <c r="E1020" s="7"/>
      <c r="F1020" s="7"/>
      <c r="G1020" s="7"/>
      <c r="H1020" s="7"/>
      <c r="I1020" s="7"/>
      <c r="J1020" s="7"/>
      <c r="K1020" s="7"/>
      <c r="L1020" s="7"/>
      <c r="M1020" s="7"/>
      <c r="N1020" s="7"/>
      <c r="O1020" s="7"/>
      <c r="P1020" s="7"/>
      <c r="Q1020" s="7"/>
      <c r="R1020" s="7"/>
      <c r="S1020" s="7"/>
      <c r="T1020" s="7"/>
      <c r="U1020" s="7"/>
      <c r="V1020" s="7"/>
      <c r="W1020" s="7"/>
      <c r="X1020" s="7"/>
      <c r="Y1020" s="7"/>
      <c r="Z1020" s="7"/>
      <c r="AA1020" s="7"/>
      <c r="AB1020" s="7"/>
    </row>
    <row r="1021" spans="1:28" ht="13.5">
      <c r="A1021" s="7"/>
      <c r="B1021" s="7"/>
      <c r="C1021" s="7"/>
      <c r="D1021" s="7"/>
      <c r="E1021" s="7"/>
      <c r="F1021" s="7"/>
      <c r="G1021" s="7"/>
      <c r="H1021" s="7"/>
      <c r="I1021" s="7"/>
      <c r="J1021" s="7"/>
      <c r="K1021" s="7"/>
      <c r="L1021" s="7"/>
      <c r="M1021" s="7"/>
      <c r="N1021" s="7"/>
      <c r="O1021" s="7"/>
      <c r="P1021" s="7"/>
      <c r="Q1021" s="7"/>
      <c r="R1021" s="7"/>
      <c r="S1021" s="7"/>
      <c r="T1021" s="7"/>
      <c r="U1021" s="7"/>
      <c r="V1021" s="7"/>
      <c r="W1021" s="7"/>
      <c r="X1021" s="7"/>
      <c r="Y1021" s="7"/>
      <c r="Z1021" s="7"/>
      <c r="AA1021" s="7"/>
      <c r="AB1021" s="7"/>
    </row>
    <row r="1022" spans="1:28" ht="13.5">
      <c r="A1022" s="7"/>
      <c r="B1022" s="7"/>
      <c r="C1022" s="7"/>
      <c r="D1022" s="7"/>
      <c r="E1022" s="7"/>
      <c r="F1022" s="7"/>
      <c r="G1022" s="7"/>
      <c r="H1022" s="7"/>
      <c r="I1022" s="7"/>
      <c r="J1022" s="7"/>
      <c r="K1022" s="7"/>
      <c r="L1022" s="7"/>
      <c r="M1022" s="7"/>
      <c r="N1022" s="7"/>
      <c r="O1022" s="7"/>
      <c r="P1022" s="7"/>
      <c r="Q1022" s="7"/>
      <c r="R1022" s="7"/>
      <c r="S1022" s="7"/>
      <c r="T1022" s="7"/>
      <c r="U1022" s="7"/>
      <c r="V1022" s="7"/>
      <c r="W1022" s="7"/>
      <c r="X1022" s="7"/>
      <c r="Y1022" s="7"/>
      <c r="Z1022" s="7"/>
      <c r="AA1022" s="7"/>
      <c r="AB1022" s="7"/>
    </row>
    <row r="1023" spans="1:28" ht="13.5">
      <c r="A1023" s="7"/>
      <c r="B1023" s="7"/>
      <c r="C1023" s="7"/>
      <c r="D1023" s="7"/>
      <c r="E1023" s="7"/>
      <c r="F1023" s="7"/>
      <c r="G1023" s="7"/>
      <c r="H1023" s="7"/>
      <c r="I1023" s="7"/>
      <c r="J1023" s="7"/>
      <c r="K1023" s="7"/>
      <c r="L1023" s="7"/>
      <c r="M1023" s="7"/>
      <c r="N1023" s="7"/>
      <c r="O1023" s="7"/>
      <c r="P1023" s="7"/>
      <c r="Q1023" s="7"/>
      <c r="R1023" s="7"/>
      <c r="S1023" s="7"/>
      <c r="T1023" s="7"/>
      <c r="U1023" s="7"/>
      <c r="V1023" s="7"/>
      <c r="W1023" s="7"/>
      <c r="X1023" s="7"/>
      <c r="Y1023" s="7"/>
      <c r="Z1023" s="7"/>
      <c r="AA1023" s="7"/>
      <c r="AB1023" s="7"/>
    </row>
    <row r="1024" spans="1:28" ht="13.5">
      <c r="A1024" s="7"/>
      <c r="B1024" s="7"/>
      <c r="C1024" s="7"/>
      <c r="D1024" s="7"/>
      <c r="E1024" s="7"/>
      <c r="F1024" s="7"/>
      <c r="G1024" s="7"/>
      <c r="H1024" s="7"/>
      <c r="I1024" s="7"/>
      <c r="J1024" s="7"/>
      <c r="K1024" s="7"/>
      <c r="L1024" s="7"/>
      <c r="M1024" s="7"/>
      <c r="N1024" s="7"/>
      <c r="O1024" s="7"/>
      <c r="P1024" s="7"/>
      <c r="Q1024" s="7"/>
      <c r="R1024" s="7"/>
      <c r="S1024" s="7"/>
      <c r="T1024" s="7"/>
      <c r="U1024" s="7"/>
      <c r="V1024" s="7"/>
      <c r="W1024" s="7"/>
      <c r="X1024" s="7"/>
      <c r="Y1024" s="7"/>
      <c r="Z1024" s="7"/>
      <c r="AA1024" s="7"/>
      <c r="AB1024" s="7"/>
    </row>
    <row r="1025" spans="1:28" ht="13.5">
      <c r="A1025" s="7"/>
      <c r="B1025" s="7"/>
      <c r="C1025" s="7"/>
      <c r="D1025" s="7"/>
      <c r="E1025" s="7"/>
      <c r="F1025" s="7"/>
      <c r="G1025" s="7"/>
      <c r="H1025" s="7"/>
      <c r="I1025" s="7"/>
      <c r="J1025" s="7"/>
      <c r="K1025" s="7"/>
      <c r="L1025" s="7"/>
      <c r="M1025" s="7"/>
      <c r="N1025" s="7"/>
      <c r="O1025" s="7"/>
      <c r="P1025" s="7"/>
      <c r="Q1025" s="7"/>
      <c r="R1025" s="7"/>
      <c r="S1025" s="7"/>
      <c r="T1025" s="7"/>
      <c r="U1025" s="7"/>
      <c r="V1025" s="7"/>
      <c r="W1025" s="7"/>
      <c r="X1025" s="7"/>
      <c r="Y1025" s="7"/>
      <c r="Z1025" s="7"/>
      <c r="AA1025" s="7"/>
      <c r="AB1025" s="7"/>
    </row>
    <row r="1026" spans="1:28" ht="13.5">
      <c r="A1026" s="7"/>
      <c r="B1026" s="7"/>
      <c r="C1026" s="7"/>
      <c r="D1026" s="7"/>
      <c r="E1026" s="7"/>
      <c r="F1026" s="7"/>
      <c r="G1026" s="7"/>
      <c r="H1026" s="7"/>
      <c r="I1026" s="7"/>
      <c r="J1026" s="7"/>
      <c r="K1026" s="7"/>
      <c r="L1026" s="7"/>
      <c r="M1026" s="7"/>
      <c r="N1026" s="7"/>
      <c r="O1026" s="7"/>
      <c r="P1026" s="7"/>
      <c r="Q1026" s="7"/>
      <c r="R1026" s="7"/>
      <c r="S1026" s="7"/>
      <c r="T1026" s="7"/>
      <c r="U1026" s="7"/>
      <c r="V1026" s="7"/>
      <c r="W1026" s="7"/>
      <c r="X1026" s="7"/>
      <c r="Y1026" s="7"/>
      <c r="Z1026" s="7"/>
      <c r="AA1026" s="7"/>
      <c r="AB1026" s="7"/>
    </row>
    <row r="1027" spans="1:28" ht="13.5">
      <c r="A1027" s="7"/>
      <c r="B1027" s="7"/>
      <c r="C1027" s="7"/>
      <c r="D1027" s="7"/>
      <c r="E1027" s="7"/>
      <c r="F1027" s="7"/>
      <c r="G1027" s="7"/>
      <c r="H1027" s="7"/>
      <c r="I1027" s="7"/>
      <c r="J1027" s="7"/>
      <c r="K1027" s="7"/>
      <c r="L1027" s="7"/>
      <c r="M1027" s="7"/>
      <c r="N1027" s="7"/>
      <c r="O1027" s="7"/>
      <c r="P1027" s="7"/>
      <c r="Q1027" s="7"/>
      <c r="R1027" s="7"/>
      <c r="S1027" s="7"/>
      <c r="T1027" s="7"/>
      <c r="U1027" s="7"/>
      <c r="V1027" s="7"/>
      <c r="W1027" s="7"/>
      <c r="X1027" s="7"/>
      <c r="Y1027" s="7"/>
      <c r="Z1027" s="7"/>
      <c r="AA1027" s="7"/>
      <c r="AB1027" s="7"/>
    </row>
    <row r="1028" spans="1:28" ht="13.5">
      <c r="A1028" s="7"/>
      <c r="B1028" s="7"/>
      <c r="C1028" s="7"/>
      <c r="D1028" s="7"/>
      <c r="E1028" s="7"/>
      <c r="F1028" s="7"/>
      <c r="G1028" s="7"/>
      <c r="H1028" s="7"/>
      <c r="I1028" s="7"/>
      <c r="J1028" s="7"/>
      <c r="K1028" s="7"/>
      <c r="L1028" s="7"/>
      <c r="M1028" s="7"/>
      <c r="N1028" s="7"/>
      <c r="O1028" s="7"/>
      <c r="P1028" s="7"/>
      <c r="Q1028" s="7"/>
      <c r="R1028" s="7"/>
      <c r="S1028" s="7"/>
      <c r="T1028" s="7"/>
      <c r="U1028" s="7"/>
      <c r="V1028" s="7"/>
      <c r="W1028" s="7"/>
      <c r="X1028" s="7"/>
      <c r="Y1028" s="7"/>
      <c r="Z1028" s="7"/>
      <c r="AA1028" s="7"/>
      <c r="AB1028" s="7"/>
    </row>
    <row r="1029" spans="1:28" ht="13.5">
      <c r="A1029" s="7"/>
      <c r="B1029" s="7"/>
      <c r="C1029" s="7"/>
      <c r="D1029" s="7"/>
      <c r="E1029" s="7"/>
      <c r="F1029" s="7"/>
      <c r="G1029" s="7"/>
      <c r="H1029" s="7"/>
      <c r="I1029" s="7"/>
      <c r="J1029" s="7"/>
      <c r="K1029" s="7"/>
      <c r="L1029" s="7"/>
      <c r="M1029" s="7"/>
      <c r="N1029" s="7"/>
      <c r="O1029" s="7"/>
      <c r="P1029" s="7"/>
      <c r="Q1029" s="7"/>
      <c r="R1029" s="7"/>
      <c r="S1029" s="7"/>
      <c r="T1029" s="7"/>
      <c r="U1029" s="7"/>
      <c r="V1029" s="7"/>
      <c r="W1029" s="7"/>
      <c r="X1029" s="7"/>
      <c r="Y1029" s="7"/>
      <c r="Z1029" s="7"/>
      <c r="AA1029" s="7"/>
      <c r="AB1029" s="7"/>
    </row>
    <row r="1030" spans="1:28" ht="13.5">
      <c r="A1030" s="7"/>
      <c r="B1030" s="7"/>
      <c r="C1030" s="7"/>
      <c r="D1030" s="7"/>
      <c r="E1030" s="7"/>
      <c r="F1030" s="7"/>
      <c r="G1030" s="7"/>
      <c r="H1030" s="7"/>
      <c r="I1030" s="7"/>
      <c r="J1030" s="7"/>
      <c r="K1030" s="7"/>
      <c r="L1030" s="7"/>
      <c r="M1030" s="7"/>
      <c r="N1030" s="7"/>
      <c r="O1030" s="7"/>
      <c r="P1030" s="7"/>
      <c r="Q1030" s="7"/>
      <c r="R1030" s="7"/>
      <c r="S1030" s="7"/>
      <c r="T1030" s="7"/>
      <c r="U1030" s="7"/>
      <c r="V1030" s="7"/>
      <c r="W1030" s="7"/>
      <c r="X1030" s="7"/>
      <c r="Y1030" s="7"/>
      <c r="Z1030" s="7"/>
      <c r="AA1030" s="7"/>
      <c r="AB1030" s="7"/>
    </row>
    <row r="1031" spans="1:28" ht="13.5">
      <c r="A1031" s="7"/>
      <c r="B1031" s="7"/>
      <c r="C1031" s="7"/>
      <c r="D1031" s="7"/>
      <c r="E1031" s="7"/>
      <c r="F1031" s="7"/>
      <c r="G1031" s="7"/>
      <c r="H1031" s="7"/>
      <c r="I1031" s="7"/>
      <c r="J1031" s="7"/>
      <c r="K1031" s="7"/>
      <c r="L1031" s="7"/>
      <c r="M1031" s="7"/>
      <c r="N1031" s="7"/>
      <c r="O1031" s="7"/>
      <c r="P1031" s="7"/>
      <c r="Q1031" s="7"/>
      <c r="R1031" s="7"/>
      <c r="S1031" s="7"/>
      <c r="T1031" s="7"/>
      <c r="U1031" s="7"/>
      <c r="V1031" s="7"/>
      <c r="W1031" s="7"/>
      <c r="X1031" s="7"/>
      <c r="Y1031" s="7"/>
      <c r="Z1031" s="7"/>
      <c r="AA1031" s="7"/>
      <c r="AB1031" s="7"/>
    </row>
    <row r="1032" spans="1:28" ht="13.5">
      <c r="A1032" s="7"/>
      <c r="B1032" s="7"/>
      <c r="C1032" s="7"/>
      <c r="D1032" s="7"/>
      <c r="E1032" s="7"/>
      <c r="F1032" s="7"/>
      <c r="G1032" s="7"/>
      <c r="H1032" s="7"/>
      <c r="I1032" s="7"/>
      <c r="J1032" s="7"/>
      <c r="K1032" s="7"/>
      <c r="L1032" s="7"/>
      <c r="M1032" s="7"/>
      <c r="N1032" s="7"/>
      <c r="O1032" s="7"/>
      <c r="P1032" s="7"/>
      <c r="Q1032" s="7"/>
      <c r="R1032" s="7"/>
      <c r="S1032" s="7"/>
      <c r="T1032" s="7"/>
      <c r="U1032" s="7"/>
      <c r="V1032" s="7"/>
      <c r="W1032" s="7"/>
      <c r="X1032" s="7"/>
      <c r="Y1032" s="7"/>
      <c r="Z1032" s="7"/>
      <c r="AA1032" s="7"/>
      <c r="AB1032" s="7"/>
    </row>
    <row r="1033" spans="1:28" ht="13.5">
      <c r="A1033" s="7"/>
      <c r="B1033" s="7"/>
      <c r="C1033" s="7"/>
      <c r="D1033" s="7"/>
      <c r="E1033" s="7"/>
      <c r="F1033" s="7"/>
      <c r="G1033" s="7"/>
      <c r="H1033" s="7"/>
      <c r="I1033" s="7"/>
      <c r="J1033" s="7"/>
      <c r="K1033" s="7"/>
      <c r="L1033" s="7"/>
      <c r="M1033" s="7"/>
      <c r="N1033" s="7"/>
      <c r="O1033" s="7"/>
      <c r="P1033" s="7"/>
      <c r="Q1033" s="7"/>
      <c r="R1033" s="7"/>
      <c r="S1033" s="7"/>
      <c r="T1033" s="7"/>
      <c r="U1033" s="7"/>
      <c r="V1033" s="7"/>
      <c r="W1033" s="7"/>
      <c r="X1033" s="7"/>
      <c r="Y1033" s="7"/>
      <c r="Z1033" s="7"/>
      <c r="AA1033" s="7"/>
      <c r="AB1033" s="7"/>
    </row>
    <row r="1034" spans="1:28" ht="13.5">
      <c r="A1034" s="7"/>
      <c r="B1034" s="7"/>
      <c r="C1034" s="7"/>
      <c r="D1034" s="7"/>
      <c r="E1034" s="7"/>
      <c r="F1034" s="7"/>
      <c r="G1034" s="7"/>
      <c r="H1034" s="7"/>
      <c r="I1034" s="7"/>
      <c r="J1034" s="7"/>
      <c r="K1034" s="7"/>
      <c r="L1034" s="7"/>
      <c r="M1034" s="7"/>
      <c r="N1034" s="7"/>
      <c r="O1034" s="7"/>
      <c r="P1034" s="7"/>
      <c r="Q1034" s="7"/>
      <c r="R1034" s="7"/>
      <c r="S1034" s="7"/>
      <c r="T1034" s="7"/>
      <c r="U1034" s="7"/>
      <c r="V1034" s="7"/>
      <c r="W1034" s="7"/>
      <c r="X1034" s="7"/>
      <c r="Y1034" s="7"/>
      <c r="Z1034" s="7"/>
      <c r="AA1034" s="7"/>
      <c r="AB1034" s="7"/>
    </row>
    <row r="1035" spans="1:28" ht="13.5">
      <c r="A1035" s="7"/>
      <c r="B1035" s="7"/>
      <c r="C1035" s="7"/>
      <c r="D1035" s="7"/>
      <c r="E1035" s="7"/>
      <c r="F1035" s="7"/>
      <c r="G1035" s="7"/>
      <c r="H1035" s="7"/>
      <c r="I1035" s="7"/>
      <c r="J1035" s="7"/>
      <c r="K1035" s="7"/>
      <c r="L1035" s="7"/>
      <c r="M1035" s="7"/>
      <c r="N1035" s="7"/>
      <c r="O1035" s="7"/>
      <c r="P1035" s="7"/>
      <c r="Q1035" s="7"/>
      <c r="R1035" s="7"/>
      <c r="S1035" s="7"/>
      <c r="T1035" s="7"/>
      <c r="U1035" s="7"/>
      <c r="V1035" s="7"/>
      <c r="W1035" s="7"/>
      <c r="X1035" s="7"/>
      <c r="Y1035" s="7"/>
      <c r="Z1035" s="7"/>
      <c r="AA1035" s="7"/>
      <c r="AB1035" s="7"/>
    </row>
    <row r="1036" spans="1:28" ht="13.5">
      <c r="A1036" s="7"/>
      <c r="B1036" s="7"/>
      <c r="C1036" s="7"/>
      <c r="D1036" s="7"/>
      <c r="E1036" s="7"/>
      <c r="F1036" s="7"/>
      <c r="G1036" s="7"/>
      <c r="H1036" s="7"/>
      <c r="I1036" s="7"/>
      <c r="J1036" s="7"/>
      <c r="K1036" s="7"/>
      <c r="L1036" s="7"/>
      <c r="M1036" s="7"/>
      <c r="N1036" s="7"/>
      <c r="O1036" s="7"/>
      <c r="P1036" s="7"/>
      <c r="Q1036" s="7"/>
      <c r="R1036" s="7"/>
      <c r="S1036" s="7"/>
      <c r="T1036" s="7"/>
      <c r="U1036" s="7"/>
      <c r="V1036" s="7"/>
      <c r="W1036" s="7"/>
      <c r="X1036" s="7"/>
      <c r="Y1036" s="7"/>
      <c r="Z1036" s="7"/>
      <c r="AA1036" s="7"/>
      <c r="AB1036" s="7"/>
    </row>
    <row r="1037" spans="1:28" ht="13.5">
      <c r="A1037" s="7"/>
      <c r="B1037" s="7"/>
      <c r="C1037" s="7"/>
      <c r="D1037" s="7"/>
      <c r="E1037" s="7"/>
      <c r="F1037" s="7"/>
      <c r="G1037" s="7"/>
      <c r="H1037" s="7"/>
      <c r="I1037" s="7"/>
      <c r="J1037" s="7"/>
      <c r="K1037" s="7"/>
      <c r="L1037" s="7"/>
      <c r="M1037" s="7"/>
      <c r="N1037" s="7"/>
      <c r="O1037" s="7"/>
      <c r="P1037" s="7"/>
      <c r="Q1037" s="7"/>
      <c r="R1037" s="7"/>
      <c r="S1037" s="7"/>
      <c r="T1037" s="7"/>
      <c r="U1037" s="7"/>
      <c r="V1037" s="7"/>
      <c r="W1037" s="7"/>
      <c r="X1037" s="7"/>
      <c r="Y1037" s="7"/>
      <c r="Z1037" s="7"/>
      <c r="AA1037" s="7"/>
      <c r="AB1037" s="7"/>
    </row>
    <row r="1038" spans="1:28" ht="13.5">
      <c r="A1038" s="7"/>
      <c r="B1038" s="7"/>
      <c r="C1038" s="7"/>
      <c r="D1038" s="7"/>
      <c r="E1038" s="7"/>
      <c r="F1038" s="7"/>
      <c r="G1038" s="7"/>
      <c r="H1038" s="7"/>
      <c r="I1038" s="7"/>
      <c r="J1038" s="7"/>
      <c r="K1038" s="7"/>
      <c r="L1038" s="7"/>
      <c r="M1038" s="7"/>
      <c r="N1038" s="7"/>
      <c r="O1038" s="7"/>
      <c r="P1038" s="7"/>
      <c r="Q1038" s="7"/>
      <c r="R1038" s="7"/>
      <c r="S1038" s="7"/>
      <c r="T1038" s="7"/>
      <c r="U1038" s="7"/>
      <c r="V1038" s="7"/>
      <c r="W1038" s="7"/>
      <c r="X1038" s="7"/>
      <c r="Y1038" s="7"/>
      <c r="Z1038" s="7"/>
      <c r="AA1038" s="7"/>
      <c r="AB1038" s="7"/>
    </row>
    <row r="1039" spans="1:28" ht="13.5">
      <c r="A1039" s="7"/>
      <c r="B1039" s="7"/>
      <c r="C1039" s="7"/>
      <c r="D1039" s="7"/>
      <c r="E1039" s="7"/>
      <c r="F1039" s="7"/>
      <c r="G1039" s="7"/>
      <c r="H1039" s="7"/>
      <c r="I1039" s="7"/>
      <c r="J1039" s="7"/>
      <c r="K1039" s="7"/>
      <c r="L1039" s="7"/>
      <c r="M1039" s="7"/>
      <c r="N1039" s="7"/>
      <c r="O1039" s="7"/>
      <c r="P1039" s="7"/>
      <c r="Q1039" s="7"/>
      <c r="R1039" s="7"/>
      <c r="S1039" s="7"/>
      <c r="T1039" s="7"/>
      <c r="U1039" s="7"/>
      <c r="V1039" s="7"/>
      <c r="W1039" s="7"/>
      <c r="X1039" s="7"/>
      <c r="Y1039" s="7"/>
      <c r="Z1039" s="7"/>
      <c r="AA1039" s="7"/>
      <c r="AB1039" s="7"/>
    </row>
    <row r="1040" spans="1:28" ht="13.5">
      <c r="A1040" s="7"/>
      <c r="B1040" s="7"/>
      <c r="C1040" s="7"/>
      <c r="D1040" s="7"/>
      <c r="E1040" s="7"/>
      <c r="F1040" s="7"/>
      <c r="G1040" s="7"/>
      <c r="H1040" s="7"/>
      <c r="I1040" s="7"/>
      <c r="J1040" s="7"/>
      <c r="K1040" s="7"/>
      <c r="L1040" s="7"/>
      <c r="M1040" s="7"/>
      <c r="N1040" s="7"/>
      <c r="O1040" s="7"/>
      <c r="P1040" s="7"/>
      <c r="Q1040" s="7"/>
      <c r="R1040" s="7"/>
      <c r="S1040" s="7"/>
      <c r="T1040" s="7"/>
      <c r="U1040" s="7"/>
      <c r="V1040" s="7"/>
      <c r="W1040" s="7"/>
      <c r="X1040" s="7"/>
      <c r="Y1040" s="7"/>
      <c r="Z1040" s="7"/>
      <c r="AA1040" s="7"/>
      <c r="AB1040" s="7"/>
    </row>
    <row r="1041" spans="1:28" ht="13.5">
      <c r="A1041" s="7"/>
      <c r="B1041" s="7"/>
      <c r="C1041" s="7"/>
      <c r="D1041" s="7"/>
      <c r="E1041" s="7"/>
      <c r="F1041" s="7"/>
      <c r="G1041" s="7"/>
      <c r="H1041" s="7"/>
      <c r="I1041" s="7"/>
      <c r="J1041" s="7"/>
      <c r="K1041" s="7"/>
      <c r="L1041" s="7"/>
      <c r="M1041" s="7"/>
      <c r="N1041" s="7"/>
      <c r="O1041" s="7"/>
      <c r="P1041" s="7"/>
      <c r="Q1041" s="7"/>
      <c r="R1041" s="7"/>
      <c r="S1041" s="7"/>
      <c r="T1041" s="7"/>
      <c r="U1041" s="7"/>
      <c r="V1041" s="7"/>
      <c r="W1041" s="7"/>
      <c r="X1041" s="7"/>
      <c r="Y1041" s="7"/>
      <c r="Z1041" s="7"/>
      <c r="AA1041" s="7"/>
      <c r="AB1041" s="7"/>
    </row>
    <row r="1042" spans="1:28" ht="13.5">
      <c r="A1042" s="7"/>
      <c r="B1042" s="7"/>
      <c r="C1042" s="7"/>
      <c r="D1042" s="7"/>
      <c r="E1042" s="7"/>
      <c r="F1042" s="7"/>
      <c r="G1042" s="7"/>
      <c r="H1042" s="7"/>
      <c r="I1042" s="7"/>
      <c r="J1042" s="7"/>
      <c r="K1042" s="7"/>
      <c r="L1042" s="7"/>
      <c r="M1042" s="7"/>
      <c r="N1042" s="7"/>
      <c r="O1042" s="7"/>
      <c r="P1042" s="7"/>
      <c r="Q1042" s="7"/>
      <c r="R1042" s="7"/>
      <c r="S1042" s="7"/>
      <c r="T1042" s="7"/>
      <c r="U1042" s="7"/>
      <c r="V1042" s="7"/>
      <c r="W1042" s="7"/>
      <c r="X1042" s="7"/>
      <c r="Y1042" s="7"/>
      <c r="Z1042" s="7"/>
      <c r="AA1042" s="7"/>
      <c r="AB1042" s="7"/>
    </row>
    <row r="1043" spans="1:28" ht="13.5">
      <c r="A1043" s="7"/>
      <c r="B1043" s="7"/>
      <c r="C1043" s="7"/>
      <c r="D1043" s="7"/>
      <c r="E1043" s="7"/>
      <c r="F1043" s="7"/>
      <c r="G1043" s="7"/>
      <c r="H1043" s="7"/>
      <c r="I1043" s="7"/>
      <c r="J1043" s="7"/>
      <c r="K1043" s="7"/>
      <c r="L1043" s="7"/>
      <c r="M1043" s="7"/>
      <c r="N1043" s="7"/>
      <c r="O1043" s="7"/>
      <c r="P1043" s="7"/>
      <c r="Q1043" s="7"/>
      <c r="R1043" s="7"/>
      <c r="S1043" s="7"/>
      <c r="T1043" s="7"/>
      <c r="U1043" s="7"/>
      <c r="V1043" s="7"/>
      <c r="W1043" s="7"/>
      <c r="X1043" s="7"/>
      <c r="Y1043" s="7"/>
      <c r="Z1043" s="7"/>
      <c r="AA1043" s="7"/>
      <c r="AB1043" s="7"/>
    </row>
    <row r="1044" spans="1:28" ht="13.5">
      <c r="A1044" s="7"/>
      <c r="B1044" s="7"/>
      <c r="C1044" s="7"/>
      <c r="D1044" s="7"/>
      <c r="E1044" s="7"/>
      <c r="F1044" s="7"/>
      <c r="G1044" s="7"/>
      <c r="H1044" s="7"/>
      <c r="I1044" s="7"/>
      <c r="J1044" s="7"/>
      <c r="K1044" s="7"/>
      <c r="L1044" s="7"/>
      <c r="M1044" s="7"/>
      <c r="N1044" s="7"/>
      <c r="O1044" s="7"/>
      <c r="P1044" s="7"/>
      <c r="Q1044" s="7"/>
      <c r="R1044" s="7"/>
      <c r="S1044" s="7"/>
      <c r="T1044" s="7"/>
      <c r="U1044" s="7"/>
      <c r="V1044" s="7"/>
      <c r="W1044" s="7"/>
      <c r="X1044" s="7"/>
      <c r="Y1044" s="7"/>
      <c r="Z1044" s="7"/>
      <c r="AA1044" s="7"/>
      <c r="AB1044" s="7"/>
    </row>
    <row r="1045" spans="1:28" ht="13.5">
      <c r="A1045" s="7"/>
      <c r="B1045" s="7"/>
      <c r="C1045" s="7"/>
      <c r="D1045" s="7"/>
      <c r="E1045" s="7"/>
      <c r="F1045" s="7"/>
      <c r="G1045" s="7"/>
      <c r="H1045" s="7"/>
      <c r="I1045" s="7"/>
      <c r="J1045" s="7"/>
      <c r="K1045" s="7"/>
      <c r="L1045" s="7"/>
      <c r="M1045" s="7"/>
      <c r="N1045" s="7"/>
      <c r="O1045" s="7"/>
      <c r="P1045" s="7"/>
      <c r="Q1045" s="7"/>
      <c r="R1045" s="7"/>
      <c r="S1045" s="7"/>
      <c r="T1045" s="7"/>
      <c r="U1045" s="7"/>
      <c r="V1045" s="7"/>
      <c r="W1045" s="7"/>
      <c r="X1045" s="7"/>
      <c r="Y1045" s="7"/>
      <c r="Z1045" s="7"/>
      <c r="AA1045" s="7"/>
      <c r="AB1045" s="7"/>
    </row>
    <row r="1046" spans="1:28" ht="13.5">
      <c r="A1046" s="7"/>
      <c r="B1046" s="7"/>
      <c r="C1046" s="7"/>
      <c r="D1046" s="7"/>
      <c r="E1046" s="7"/>
      <c r="F1046" s="7"/>
      <c r="G1046" s="7"/>
      <c r="H1046" s="7"/>
      <c r="I1046" s="7"/>
      <c r="J1046" s="7"/>
      <c r="K1046" s="7"/>
      <c r="L1046" s="7"/>
      <c r="M1046" s="7"/>
      <c r="N1046" s="7"/>
      <c r="O1046" s="7"/>
      <c r="P1046" s="7"/>
      <c r="Q1046" s="7"/>
      <c r="R1046" s="7"/>
      <c r="S1046" s="7"/>
      <c r="T1046" s="7"/>
      <c r="U1046" s="7"/>
      <c r="V1046" s="7"/>
      <c r="W1046" s="7"/>
      <c r="X1046" s="7"/>
      <c r="Y1046" s="7"/>
      <c r="Z1046" s="7"/>
      <c r="AA1046" s="7"/>
      <c r="AB1046" s="7"/>
    </row>
    <row r="1047" spans="1:28" ht="13.5">
      <c r="A1047" s="7"/>
      <c r="B1047" s="7"/>
      <c r="C1047" s="7"/>
      <c r="D1047" s="7"/>
      <c r="E1047" s="7"/>
      <c r="F1047" s="7"/>
      <c r="G1047" s="7"/>
      <c r="H1047" s="7"/>
      <c r="I1047" s="7"/>
      <c r="J1047" s="7"/>
      <c r="K1047" s="7"/>
      <c r="L1047" s="7"/>
      <c r="M1047" s="7"/>
      <c r="N1047" s="7"/>
      <c r="O1047" s="7"/>
      <c r="P1047" s="7"/>
      <c r="Q1047" s="7"/>
      <c r="R1047" s="7"/>
      <c r="S1047" s="7"/>
      <c r="T1047" s="7"/>
      <c r="U1047" s="7"/>
      <c r="V1047" s="7"/>
      <c r="W1047" s="7"/>
      <c r="X1047" s="7"/>
      <c r="Y1047" s="7"/>
      <c r="Z1047" s="7"/>
      <c r="AA1047" s="7"/>
      <c r="AB1047" s="7"/>
    </row>
    <row r="1048" spans="1:28" ht="13.5">
      <c r="A1048" s="7"/>
      <c r="B1048" s="7"/>
      <c r="C1048" s="7"/>
      <c r="D1048" s="7"/>
      <c r="E1048" s="7"/>
      <c r="F1048" s="7"/>
      <c r="G1048" s="7"/>
      <c r="H1048" s="7"/>
      <c r="I1048" s="7"/>
      <c r="J1048" s="7"/>
      <c r="K1048" s="7"/>
      <c r="L1048" s="7"/>
      <c r="M1048" s="7"/>
      <c r="N1048" s="7"/>
      <c r="O1048" s="7"/>
      <c r="P1048" s="7"/>
      <c r="Q1048" s="7"/>
      <c r="R1048" s="7"/>
      <c r="S1048" s="7"/>
      <c r="T1048" s="7"/>
      <c r="U1048" s="7"/>
      <c r="V1048" s="7"/>
      <c r="W1048" s="7"/>
      <c r="X1048" s="7"/>
      <c r="Y1048" s="7"/>
      <c r="Z1048" s="7"/>
      <c r="AA1048" s="7"/>
      <c r="AB1048" s="7"/>
    </row>
    <row r="1049" spans="1:28" ht="13.5">
      <c r="A1049" s="7"/>
      <c r="B1049" s="7"/>
      <c r="C1049" s="7"/>
      <c r="D1049" s="7"/>
      <c r="E1049" s="7"/>
      <c r="F1049" s="7"/>
      <c r="G1049" s="7"/>
      <c r="H1049" s="7"/>
      <c r="I1049" s="7"/>
      <c r="J1049" s="7"/>
      <c r="K1049" s="7"/>
      <c r="L1049" s="7"/>
      <c r="M1049" s="7"/>
      <c r="N1049" s="7"/>
      <c r="O1049" s="7"/>
      <c r="P1049" s="7"/>
      <c r="Q1049" s="7"/>
      <c r="R1049" s="7"/>
      <c r="S1049" s="7"/>
      <c r="T1049" s="7"/>
      <c r="U1049" s="7"/>
      <c r="V1049" s="7"/>
      <c r="W1049" s="7"/>
      <c r="X1049" s="7"/>
      <c r="Y1049" s="7"/>
      <c r="Z1049" s="7"/>
      <c r="AA1049" s="7"/>
      <c r="AB1049" s="7"/>
    </row>
    <row r="1050" spans="1:28" ht="13.5">
      <c r="A1050" s="7"/>
      <c r="B1050" s="7"/>
      <c r="C1050" s="7"/>
      <c r="D1050" s="7"/>
      <c r="E1050" s="7"/>
      <c r="F1050" s="7"/>
      <c r="G1050" s="7"/>
      <c r="H1050" s="7"/>
      <c r="I1050" s="7"/>
      <c r="J1050" s="7"/>
      <c r="K1050" s="7"/>
      <c r="L1050" s="7"/>
      <c r="M1050" s="7"/>
      <c r="N1050" s="7"/>
      <c r="O1050" s="7"/>
      <c r="P1050" s="7"/>
      <c r="Q1050" s="7"/>
      <c r="R1050" s="7"/>
      <c r="S1050" s="7"/>
      <c r="T1050" s="7"/>
      <c r="U1050" s="7"/>
      <c r="V1050" s="7"/>
      <c r="W1050" s="7"/>
      <c r="X1050" s="7"/>
      <c r="Y1050" s="7"/>
      <c r="Z1050" s="7"/>
      <c r="AA1050" s="7"/>
      <c r="AB1050" s="7"/>
    </row>
    <row r="1051" spans="1:28" ht="13.5">
      <c r="A1051" s="7"/>
      <c r="B1051" s="7"/>
      <c r="C1051" s="7"/>
      <c r="D1051" s="7"/>
      <c r="E1051" s="7"/>
      <c r="F1051" s="7"/>
      <c r="G1051" s="7"/>
      <c r="H1051" s="7"/>
      <c r="I1051" s="7"/>
      <c r="J1051" s="7"/>
      <c r="K1051" s="7"/>
      <c r="L1051" s="7"/>
      <c r="M1051" s="7"/>
      <c r="N1051" s="7"/>
      <c r="O1051" s="7"/>
      <c r="P1051" s="7"/>
      <c r="Q1051" s="7"/>
      <c r="R1051" s="7"/>
      <c r="S1051" s="7"/>
      <c r="T1051" s="7"/>
      <c r="U1051" s="7"/>
      <c r="V1051" s="7"/>
      <c r="W1051" s="7"/>
      <c r="X1051" s="7"/>
      <c r="Y1051" s="7"/>
      <c r="Z1051" s="7"/>
      <c r="AA1051" s="7"/>
      <c r="AB1051" s="7"/>
    </row>
    <row r="1052" spans="1:28" ht="13.5">
      <c r="A1052" s="7"/>
      <c r="B1052" s="7"/>
      <c r="C1052" s="7"/>
      <c r="D1052" s="7"/>
      <c r="E1052" s="7"/>
      <c r="F1052" s="7"/>
      <c r="G1052" s="7"/>
      <c r="H1052" s="7"/>
      <c r="I1052" s="7"/>
      <c r="J1052" s="7"/>
      <c r="K1052" s="7"/>
      <c r="L1052" s="7"/>
      <c r="M1052" s="7"/>
      <c r="N1052" s="7"/>
      <c r="O1052" s="7"/>
      <c r="P1052" s="7"/>
      <c r="Q1052" s="7"/>
      <c r="R1052" s="7"/>
      <c r="S1052" s="7"/>
      <c r="T1052" s="7"/>
      <c r="U1052" s="7"/>
      <c r="V1052" s="7"/>
      <c r="W1052" s="7"/>
      <c r="X1052" s="7"/>
      <c r="Y1052" s="7"/>
      <c r="Z1052" s="7"/>
      <c r="AA1052" s="7"/>
      <c r="AB1052" s="7"/>
    </row>
    <row r="1053" spans="1:28" ht="13.5">
      <c r="A1053" s="7"/>
      <c r="B1053" s="7"/>
      <c r="C1053" s="7"/>
      <c r="D1053" s="7"/>
      <c r="E1053" s="7"/>
      <c r="F1053" s="7"/>
      <c r="G1053" s="7"/>
      <c r="H1053" s="7"/>
      <c r="I1053" s="7"/>
      <c r="J1053" s="7"/>
      <c r="K1053" s="7"/>
      <c r="L1053" s="7"/>
      <c r="M1053" s="7"/>
      <c r="N1053" s="7"/>
      <c r="O1053" s="7"/>
      <c r="P1053" s="7"/>
      <c r="Q1053" s="7"/>
      <c r="R1053" s="7"/>
      <c r="S1053" s="7"/>
      <c r="T1053" s="7"/>
      <c r="U1053" s="7"/>
      <c r="V1053" s="7"/>
      <c r="W1053" s="7"/>
      <c r="X1053" s="7"/>
      <c r="Y1053" s="7"/>
      <c r="Z1053" s="7"/>
      <c r="AA1053" s="7"/>
      <c r="AB1053" s="7"/>
    </row>
    <row r="1054" spans="1:28" ht="13.5">
      <c r="A1054" s="7"/>
      <c r="B1054" s="7"/>
      <c r="C1054" s="7"/>
      <c r="D1054" s="7"/>
      <c r="E1054" s="7"/>
      <c r="F1054" s="7"/>
      <c r="G1054" s="7"/>
      <c r="H1054" s="7"/>
      <c r="I1054" s="7"/>
      <c r="J1054" s="7"/>
      <c r="K1054" s="7"/>
      <c r="L1054" s="7"/>
      <c r="M1054" s="7"/>
      <c r="N1054" s="7"/>
      <c r="O1054" s="7"/>
      <c r="P1054" s="7"/>
      <c r="Q1054" s="7"/>
      <c r="R1054" s="7"/>
      <c r="S1054" s="7"/>
      <c r="T1054" s="7"/>
      <c r="U1054" s="7"/>
      <c r="V1054" s="7"/>
      <c r="W1054" s="7"/>
      <c r="X1054" s="7"/>
      <c r="Y1054" s="7"/>
      <c r="Z1054" s="7"/>
      <c r="AA1054" s="7"/>
      <c r="AB1054" s="7"/>
    </row>
    <row r="1055" spans="1:28" ht="13.5">
      <c r="A1055" s="7"/>
      <c r="B1055" s="7"/>
      <c r="C1055" s="7"/>
      <c r="D1055" s="7"/>
      <c r="E1055" s="7"/>
      <c r="F1055" s="7"/>
      <c r="G1055" s="7"/>
      <c r="H1055" s="7"/>
      <c r="I1055" s="7"/>
      <c r="J1055" s="7"/>
      <c r="K1055" s="7"/>
      <c r="L1055" s="7"/>
      <c r="M1055" s="7"/>
      <c r="N1055" s="7"/>
      <c r="O1055" s="7"/>
      <c r="P1055" s="7"/>
      <c r="Q1055" s="7"/>
      <c r="R1055" s="7"/>
      <c r="S1055" s="7"/>
      <c r="T1055" s="7"/>
      <c r="U1055" s="7"/>
      <c r="V1055" s="7"/>
      <c r="W1055" s="7"/>
      <c r="X1055" s="7"/>
      <c r="Y1055" s="7"/>
      <c r="Z1055" s="7"/>
      <c r="AA1055" s="7"/>
      <c r="AB1055" s="7"/>
    </row>
    <row r="1056" spans="1:28" ht="13.5">
      <c r="A1056" s="7"/>
      <c r="B1056" s="7"/>
      <c r="C1056" s="7"/>
      <c r="D1056" s="7"/>
      <c r="E1056" s="7"/>
      <c r="F1056" s="7"/>
      <c r="G1056" s="7"/>
      <c r="H1056" s="7"/>
      <c r="I1056" s="7"/>
      <c r="J1056" s="7"/>
      <c r="K1056" s="7"/>
      <c r="L1056" s="7"/>
      <c r="M1056" s="7"/>
      <c r="N1056" s="7"/>
      <c r="O1056" s="7"/>
      <c r="P1056" s="7"/>
      <c r="Q1056" s="7"/>
      <c r="R1056" s="7"/>
      <c r="S1056" s="7"/>
      <c r="T1056" s="7"/>
      <c r="U1056" s="7"/>
      <c r="V1056" s="7"/>
      <c r="W1056" s="7"/>
      <c r="X1056" s="7"/>
      <c r="Y1056" s="7"/>
      <c r="Z1056" s="7"/>
      <c r="AA1056" s="7"/>
      <c r="AB1056" s="7"/>
    </row>
    <row r="1057" spans="1:28" ht="13.5">
      <c r="A1057" s="7"/>
      <c r="B1057" s="7"/>
      <c r="C1057" s="7"/>
      <c r="D1057" s="7"/>
      <c r="E1057" s="7"/>
      <c r="F1057" s="7"/>
      <c r="G1057" s="7"/>
      <c r="H1057" s="7"/>
      <c r="I1057" s="7"/>
      <c r="J1057" s="7"/>
      <c r="K1057" s="7"/>
      <c r="L1057" s="7"/>
      <c r="M1057" s="7"/>
      <c r="N1057" s="7"/>
      <c r="O1057" s="7"/>
      <c r="P1057" s="7"/>
      <c r="Q1057" s="7"/>
      <c r="R1057" s="7"/>
      <c r="S1057" s="7"/>
      <c r="T1057" s="7"/>
      <c r="U1057" s="7"/>
      <c r="V1057" s="7"/>
      <c r="W1057" s="7"/>
      <c r="X1057" s="7"/>
      <c r="Y1057" s="7"/>
      <c r="Z1057" s="7"/>
      <c r="AA1057" s="7"/>
      <c r="AB1057" s="7"/>
    </row>
    <row r="1058" spans="1:28" ht="13.5">
      <c r="A1058" s="7"/>
      <c r="B1058" s="7"/>
      <c r="C1058" s="7"/>
      <c r="D1058" s="7"/>
      <c r="E1058" s="7"/>
      <c r="F1058" s="7"/>
      <c r="G1058" s="7"/>
      <c r="H1058" s="7"/>
      <c r="I1058" s="7"/>
      <c r="J1058" s="7"/>
      <c r="K1058" s="7"/>
      <c r="L1058" s="7"/>
      <c r="M1058" s="7"/>
      <c r="N1058" s="7"/>
      <c r="O1058" s="7"/>
      <c r="P1058" s="7"/>
      <c r="Q1058" s="7"/>
      <c r="R1058" s="7"/>
      <c r="S1058" s="7"/>
      <c r="T1058" s="7"/>
      <c r="U1058" s="7"/>
      <c r="V1058" s="7"/>
      <c r="W1058" s="7"/>
      <c r="X1058" s="7"/>
      <c r="Y1058" s="7"/>
      <c r="Z1058" s="7"/>
      <c r="AA1058" s="7"/>
      <c r="AB1058" s="7"/>
    </row>
    <row r="1059" spans="1:28" ht="13.5">
      <c r="A1059" s="7"/>
      <c r="B1059" s="7"/>
      <c r="C1059" s="7"/>
      <c r="D1059" s="7"/>
      <c r="E1059" s="7"/>
      <c r="F1059" s="7"/>
      <c r="G1059" s="7"/>
      <c r="H1059" s="7"/>
      <c r="I1059" s="7"/>
      <c r="J1059" s="7"/>
      <c r="K1059" s="7"/>
      <c r="L1059" s="7"/>
      <c r="M1059" s="7"/>
      <c r="N1059" s="7"/>
      <c r="O1059" s="7"/>
      <c r="P1059" s="7"/>
      <c r="Q1059" s="7"/>
      <c r="R1059" s="7"/>
      <c r="S1059" s="7"/>
      <c r="T1059" s="7"/>
      <c r="U1059" s="7"/>
      <c r="V1059" s="7"/>
      <c r="W1059" s="7"/>
      <c r="X1059" s="7"/>
      <c r="Y1059" s="7"/>
      <c r="Z1059" s="7"/>
      <c r="AA1059" s="7"/>
      <c r="AB1059" s="7"/>
    </row>
    <row r="1060" spans="1:28" ht="13.5">
      <c r="A1060" s="7"/>
      <c r="B1060" s="7"/>
      <c r="C1060" s="7"/>
      <c r="D1060" s="7"/>
      <c r="E1060" s="7"/>
      <c r="F1060" s="7"/>
      <c r="G1060" s="7"/>
      <c r="H1060" s="7"/>
      <c r="I1060" s="7"/>
      <c r="J1060" s="7"/>
      <c r="K1060" s="7"/>
      <c r="L1060" s="7"/>
      <c r="M1060" s="7"/>
      <c r="N1060" s="7"/>
      <c r="O1060" s="7"/>
      <c r="P1060" s="7"/>
      <c r="Q1060" s="7"/>
      <c r="R1060" s="7"/>
      <c r="S1060" s="7"/>
      <c r="T1060" s="7"/>
      <c r="U1060" s="7"/>
      <c r="V1060" s="7"/>
      <c r="W1060" s="7"/>
      <c r="X1060" s="7"/>
      <c r="Y1060" s="7"/>
      <c r="Z1060" s="7"/>
      <c r="AA1060" s="7"/>
      <c r="AB1060" s="7"/>
    </row>
    <row r="1061" spans="1:28" ht="13.5">
      <c r="A1061" s="7"/>
      <c r="B1061" s="7"/>
      <c r="C1061" s="7"/>
      <c r="D1061" s="7"/>
      <c r="E1061" s="7"/>
      <c r="F1061" s="7"/>
      <c r="G1061" s="7"/>
      <c r="H1061" s="7"/>
      <c r="I1061" s="7"/>
      <c r="J1061" s="7"/>
      <c r="K1061" s="7"/>
      <c r="L1061" s="7"/>
      <c r="M1061" s="7"/>
      <c r="N1061" s="7"/>
      <c r="O1061" s="7"/>
      <c r="P1061" s="7"/>
      <c r="Q1061" s="7"/>
      <c r="R1061" s="7"/>
      <c r="S1061" s="7"/>
      <c r="T1061" s="7"/>
      <c r="U1061" s="7"/>
      <c r="V1061" s="7"/>
      <c r="W1061" s="7"/>
      <c r="X1061" s="7"/>
      <c r="Y1061" s="7"/>
      <c r="Z1061" s="7"/>
      <c r="AA1061" s="7"/>
      <c r="AB1061" s="7"/>
    </row>
    <row r="1062" spans="1:28" ht="13.5">
      <c r="A1062" s="7"/>
      <c r="B1062" s="7"/>
      <c r="C1062" s="7"/>
      <c r="D1062" s="7"/>
      <c r="E1062" s="7"/>
      <c r="F1062" s="7"/>
      <c r="G1062" s="7"/>
      <c r="H1062" s="7"/>
      <c r="I1062" s="7"/>
      <c r="J1062" s="7"/>
      <c r="K1062" s="7"/>
      <c r="L1062" s="7"/>
      <c r="M1062" s="7"/>
      <c r="N1062" s="7"/>
      <c r="O1062" s="7"/>
      <c r="P1062" s="7"/>
      <c r="Q1062" s="7"/>
      <c r="R1062" s="7"/>
      <c r="S1062" s="7"/>
      <c r="T1062" s="7"/>
      <c r="U1062" s="7"/>
      <c r="V1062" s="7"/>
      <c r="W1062" s="7"/>
      <c r="X1062" s="7"/>
      <c r="Y1062" s="7"/>
      <c r="Z1062" s="7"/>
      <c r="AA1062" s="7"/>
      <c r="AB1062" s="7"/>
    </row>
    <row r="1063" spans="1:28" ht="13.5">
      <c r="A1063" s="7"/>
      <c r="B1063" s="7"/>
      <c r="C1063" s="7"/>
      <c r="D1063" s="7"/>
      <c r="E1063" s="7"/>
      <c r="F1063" s="7"/>
      <c r="G1063" s="7"/>
      <c r="H1063" s="7"/>
      <c r="I1063" s="7"/>
      <c r="J1063" s="7"/>
      <c r="K1063" s="7"/>
      <c r="L1063" s="7"/>
      <c r="M1063" s="7"/>
      <c r="N1063" s="7"/>
      <c r="O1063" s="7"/>
      <c r="P1063" s="7"/>
      <c r="Q1063" s="7"/>
      <c r="R1063" s="7"/>
      <c r="S1063" s="7"/>
      <c r="T1063" s="7"/>
      <c r="U1063" s="7"/>
      <c r="V1063" s="7"/>
      <c r="W1063" s="7"/>
      <c r="X1063" s="7"/>
      <c r="Y1063" s="7"/>
      <c r="Z1063" s="7"/>
      <c r="AA1063" s="7"/>
      <c r="AB1063" s="7"/>
    </row>
    <row r="1064" spans="1:28" ht="13.5">
      <c r="A1064" s="7"/>
      <c r="B1064" s="7"/>
      <c r="C1064" s="7"/>
      <c r="D1064" s="7"/>
      <c r="E1064" s="7"/>
      <c r="F1064" s="7"/>
      <c r="G1064" s="7"/>
      <c r="H1064" s="7"/>
      <c r="I1064" s="7"/>
      <c r="J1064" s="7"/>
      <c r="K1064" s="7"/>
      <c r="L1064" s="7"/>
      <c r="M1064" s="7"/>
      <c r="N1064" s="7"/>
      <c r="O1064" s="7"/>
      <c r="P1064" s="7"/>
      <c r="Q1064" s="7"/>
      <c r="R1064" s="7"/>
      <c r="S1064" s="7"/>
      <c r="T1064" s="7"/>
      <c r="U1064" s="7"/>
      <c r="V1064" s="7"/>
      <c r="W1064" s="7"/>
      <c r="X1064" s="7"/>
      <c r="Y1064" s="7"/>
      <c r="Z1064" s="7"/>
      <c r="AA1064" s="7"/>
      <c r="AB1064" s="7"/>
    </row>
    <row r="1065" spans="1:28" ht="13.5">
      <c r="A1065" s="7"/>
      <c r="B1065" s="7"/>
      <c r="C1065" s="7"/>
      <c r="D1065" s="7"/>
      <c r="E1065" s="7"/>
      <c r="F1065" s="7"/>
      <c r="G1065" s="7"/>
      <c r="H1065" s="7"/>
      <c r="I1065" s="7"/>
      <c r="J1065" s="7"/>
      <c r="K1065" s="7"/>
      <c r="L1065" s="7"/>
      <c r="M1065" s="7"/>
      <c r="N1065" s="7"/>
      <c r="O1065" s="7"/>
      <c r="P1065" s="7"/>
      <c r="Q1065" s="7"/>
      <c r="R1065" s="7"/>
      <c r="S1065" s="7"/>
      <c r="T1065" s="7"/>
      <c r="U1065" s="7"/>
      <c r="V1065" s="7"/>
      <c r="W1065" s="7"/>
      <c r="X1065" s="7"/>
      <c r="Y1065" s="7"/>
      <c r="Z1065" s="7"/>
      <c r="AA1065" s="7"/>
      <c r="AB1065" s="7"/>
    </row>
    <row r="1066" spans="1:28" ht="13.5">
      <c r="A1066" s="7"/>
      <c r="B1066" s="7"/>
      <c r="C1066" s="7"/>
      <c r="D1066" s="7"/>
      <c r="E1066" s="7"/>
      <c r="F1066" s="7"/>
      <c r="G1066" s="7"/>
      <c r="H1066" s="7"/>
      <c r="I1066" s="7"/>
      <c r="J1066" s="7"/>
      <c r="K1066" s="7"/>
      <c r="L1066" s="7"/>
      <c r="M1066" s="7"/>
      <c r="N1066" s="7"/>
      <c r="O1066" s="7"/>
      <c r="P1066" s="7"/>
      <c r="Q1066" s="7"/>
      <c r="R1066" s="7"/>
      <c r="S1066" s="7"/>
      <c r="T1066" s="7"/>
      <c r="U1066" s="7"/>
      <c r="V1066" s="7"/>
      <c r="W1066" s="7"/>
      <c r="X1066" s="7"/>
      <c r="Y1066" s="7"/>
      <c r="Z1066" s="7"/>
      <c r="AA1066" s="7"/>
      <c r="AB1066" s="7"/>
    </row>
    <row r="1067" spans="1:28" ht="13.5">
      <c r="A1067" s="7"/>
      <c r="B1067" s="7"/>
      <c r="C1067" s="7"/>
      <c r="D1067" s="7"/>
      <c r="E1067" s="7"/>
      <c r="F1067" s="7"/>
      <c r="G1067" s="7"/>
      <c r="H1067" s="7"/>
      <c r="I1067" s="7"/>
      <c r="J1067" s="7"/>
      <c r="K1067" s="7"/>
      <c r="L1067" s="7"/>
      <c r="M1067" s="7"/>
      <c r="N1067" s="7"/>
      <c r="O1067" s="7"/>
      <c r="P1067" s="7"/>
      <c r="Q1067" s="7"/>
      <c r="R1067" s="7"/>
      <c r="S1067" s="7"/>
      <c r="T1067" s="7"/>
      <c r="U1067" s="7"/>
      <c r="V1067" s="7"/>
      <c r="W1067" s="7"/>
      <c r="X1067" s="7"/>
      <c r="Y1067" s="7"/>
      <c r="Z1067" s="7"/>
      <c r="AA1067" s="7"/>
      <c r="AB1067" s="7"/>
    </row>
    <row r="1068" spans="1:28" ht="13.5">
      <c r="A1068" s="7"/>
      <c r="B1068" s="7"/>
      <c r="C1068" s="7"/>
      <c r="D1068" s="7"/>
      <c r="E1068" s="7"/>
      <c r="F1068" s="7"/>
      <c r="G1068" s="7"/>
      <c r="H1068" s="7"/>
      <c r="I1068" s="7"/>
      <c r="J1068" s="7"/>
      <c r="K1068" s="7"/>
      <c r="L1068" s="7"/>
      <c r="M1068" s="7"/>
      <c r="N1068" s="7"/>
      <c r="O1068" s="7"/>
      <c r="P1068" s="7"/>
      <c r="Q1068" s="7"/>
      <c r="R1068" s="7"/>
      <c r="S1068" s="7"/>
      <c r="T1068" s="7"/>
      <c r="U1068" s="7"/>
      <c r="V1068" s="7"/>
      <c r="W1068" s="7"/>
      <c r="X1068" s="7"/>
      <c r="Y1068" s="7"/>
      <c r="Z1068" s="7"/>
      <c r="AA1068" s="7"/>
      <c r="AB1068" s="7"/>
    </row>
    <row r="1069" spans="1:28" ht="13.5">
      <c r="A1069" s="7"/>
      <c r="B1069" s="7"/>
      <c r="C1069" s="7"/>
      <c r="D1069" s="7"/>
      <c r="E1069" s="7"/>
      <c r="F1069" s="7"/>
      <c r="G1069" s="7"/>
      <c r="H1069" s="7"/>
      <c r="I1069" s="7"/>
      <c r="J1069" s="7"/>
      <c r="K1069" s="7"/>
      <c r="L1069" s="7"/>
      <c r="M1069" s="7"/>
      <c r="N1069" s="7"/>
      <c r="O1069" s="7"/>
      <c r="P1069" s="7"/>
      <c r="Q1069" s="7"/>
      <c r="R1069" s="7"/>
      <c r="S1069" s="7"/>
      <c r="T1069" s="7"/>
      <c r="U1069" s="7"/>
      <c r="V1069" s="7"/>
      <c r="W1069" s="7"/>
      <c r="X1069" s="7"/>
      <c r="Y1069" s="7"/>
      <c r="Z1069" s="7"/>
      <c r="AA1069" s="7"/>
      <c r="AB1069" s="7"/>
    </row>
    <row r="1070" spans="1:28" ht="13.5">
      <c r="A1070" s="7"/>
      <c r="B1070" s="7"/>
      <c r="C1070" s="7"/>
      <c r="D1070" s="7"/>
      <c r="E1070" s="7"/>
      <c r="F1070" s="7"/>
      <c r="G1070" s="7"/>
      <c r="H1070" s="7"/>
      <c r="I1070" s="7"/>
      <c r="J1070" s="7"/>
      <c r="K1070" s="7"/>
      <c r="L1070" s="7"/>
      <c r="M1070" s="7"/>
      <c r="N1070" s="7"/>
      <c r="O1070" s="7"/>
      <c r="P1070" s="7"/>
      <c r="Q1070" s="7"/>
      <c r="R1070" s="7"/>
      <c r="S1070" s="7"/>
      <c r="T1070" s="7"/>
      <c r="U1070" s="7"/>
      <c r="V1070" s="7"/>
      <c r="W1070" s="7"/>
      <c r="X1070" s="7"/>
      <c r="Y1070" s="7"/>
      <c r="Z1070" s="7"/>
      <c r="AA1070" s="7"/>
      <c r="AB1070" s="7"/>
    </row>
    <row r="1071" spans="1:28" ht="13.5">
      <c r="A1071" s="7"/>
      <c r="B1071" s="7"/>
      <c r="C1071" s="7"/>
      <c r="D1071" s="7"/>
      <c r="E1071" s="7"/>
      <c r="F1071" s="7"/>
      <c r="G1071" s="7"/>
      <c r="H1071" s="7"/>
      <c r="I1071" s="7"/>
      <c r="J1071" s="7"/>
      <c r="K1071" s="7"/>
      <c r="L1071" s="7"/>
      <c r="M1071" s="7"/>
      <c r="N1071" s="7"/>
      <c r="O1071" s="7"/>
      <c r="P1071" s="7"/>
      <c r="Q1071" s="7"/>
      <c r="R1071" s="7"/>
      <c r="S1071" s="7"/>
      <c r="T1071" s="7"/>
      <c r="U1071" s="7"/>
      <c r="V1071" s="7"/>
      <c r="W1071" s="7"/>
      <c r="X1071" s="7"/>
      <c r="Y1071" s="7"/>
      <c r="Z1071" s="7"/>
      <c r="AA1071" s="7"/>
      <c r="AB1071" s="7"/>
    </row>
    <row r="1072" spans="1:28" ht="13.5">
      <c r="A1072" s="7"/>
      <c r="B1072" s="7"/>
      <c r="C1072" s="7"/>
      <c r="D1072" s="7"/>
      <c r="E1072" s="7"/>
      <c r="F1072" s="7"/>
      <c r="G1072" s="7"/>
      <c r="H1072" s="7"/>
      <c r="I1072" s="7"/>
      <c r="J1072" s="7"/>
      <c r="K1072" s="7"/>
      <c r="L1072" s="7"/>
      <c r="M1072" s="7"/>
      <c r="N1072" s="7"/>
      <c r="O1072" s="7"/>
      <c r="P1072" s="7"/>
      <c r="Q1072" s="7"/>
      <c r="R1072" s="7"/>
      <c r="S1072" s="7"/>
      <c r="T1072" s="7"/>
      <c r="U1072" s="7"/>
      <c r="V1072" s="7"/>
      <c r="W1072" s="7"/>
      <c r="X1072" s="7"/>
      <c r="Y1072" s="7"/>
      <c r="Z1072" s="7"/>
      <c r="AA1072" s="7"/>
      <c r="AB1072" s="7"/>
    </row>
    <row r="1073" spans="1:28" ht="13.5">
      <c r="A1073" s="7"/>
      <c r="B1073" s="7"/>
      <c r="C1073" s="7"/>
      <c r="D1073" s="7"/>
      <c r="E1073" s="7"/>
      <c r="F1073" s="7"/>
      <c r="G1073" s="7"/>
      <c r="H1073" s="7"/>
      <c r="I1073" s="7"/>
      <c r="J1073" s="7"/>
      <c r="K1073" s="7"/>
      <c r="L1073" s="7"/>
      <c r="M1073" s="7"/>
      <c r="N1073" s="7"/>
      <c r="O1073" s="7"/>
      <c r="P1073" s="7"/>
      <c r="Q1073" s="7"/>
      <c r="R1073" s="7"/>
      <c r="S1073" s="7"/>
      <c r="T1073" s="7"/>
      <c r="U1073" s="7"/>
      <c r="V1073" s="7"/>
      <c r="W1073" s="7"/>
      <c r="X1073" s="7"/>
      <c r="Y1073" s="7"/>
      <c r="Z1073" s="7"/>
      <c r="AA1073" s="7"/>
      <c r="AB1073" s="7"/>
    </row>
    <row r="1074" spans="1:28" ht="13.5">
      <c r="A1074" s="7"/>
      <c r="B1074" s="7"/>
      <c r="C1074" s="7"/>
      <c r="D1074" s="7"/>
      <c r="E1074" s="7"/>
      <c r="F1074" s="7"/>
      <c r="G1074" s="7"/>
      <c r="H1074" s="7"/>
      <c r="I1074" s="7"/>
      <c r="J1074" s="7"/>
      <c r="K1074" s="7"/>
      <c r="L1074" s="7"/>
      <c r="M1074" s="7"/>
      <c r="N1074" s="7"/>
      <c r="O1074" s="7"/>
      <c r="P1074" s="7"/>
      <c r="Q1074" s="7"/>
      <c r="R1074" s="7"/>
      <c r="S1074" s="7"/>
      <c r="T1074" s="7"/>
      <c r="U1074" s="7"/>
      <c r="V1074" s="7"/>
      <c r="W1074" s="7"/>
      <c r="X1074" s="7"/>
      <c r="Y1074" s="7"/>
      <c r="Z1074" s="7"/>
      <c r="AA1074" s="7"/>
      <c r="AB1074" s="7"/>
    </row>
    <row r="1075" spans="1:28" ht="13.5">
      <c r="A1075" s="7"/>
      <c r="B1075" s="7"/>
      <c r="C1075" s="7"/>
      <c r="D1075" s="7"/>
      <c r="E1075" s="7"/>
      <c r="F1075" s="7"/>
      <c r="G1075" s="7"/>
      <c r="H1075" s="7"/>
      <c r="I1075" s="7"/>
      <c r="J1075" s="7"/>
      <c r="K1075" s="7"/>
      <c r="L1075" s="7"/>
      <c r="M1075" s="7"/>
      <c r="N1075" s="7"/>
      <c r="O1075" s="7"/>
      <c r="P1075" s="7"/>
      <c r="Q1075" s="7"/>
      <c r="R1075" s="7"/>
      <c r="S1075" s="7"/>
      <c r="T1075" s="7"/>
      <c r="U1075" s="7"/>
      <c r="V1075" s="7"/>
      <c r="W1075" s="7"/>
      <c r="X1075" s="7"/>
      <c r="Y1075" s="7"/>
      <c r="Z1075" s="7"/>
      <c r="AA1075" s="7"/>
      <c r="AB1075" s="7"/>
    </row>
    <row r="1076" spans="1:28" ht="13.5">
      <c r="A1076" s="7"/>
      <c r="B1076" s="7"/>
      <c r="C1076" s="7"/>
      <c r="D1076" s="7"/>
      <c r="E1076" s="7"/>
      <c r="F1076" s="7"/>
      <c r="G1076" s="7"/>
      <c r="H1076" s="7"/>
      <c r="I1076" s="7"/>
      <c r="J1076" s="7"/>
      <c r="K1076" s="7"/>
      <c r="L1076" s="7"/>
      <c r="M1076" s="7"/>
      <c r="N1076" s="7"/>
      <c r="O1076" s="7"/>
      <c r="P1076" s="7"/>
      <c r="Q1076" s="7"/>
      <c r="R1076" s="7"/>
      <c r="S1076" s="7"/>
      <c r="T1076" s="7"/>
      <c r="U1076" s="7"/>
      <c r="V1076" s="7"/>
      <c r="W1076" s="7"/>
      <c r="X1076" s="7"/>
      <c r="Y1076" s="7"/>
      <c r="Z1076" s="7"/>
      <c r="AA1076" s="7"/>
      <c r="AB1076" s="7"/>
    </row>
    <row r="1077" spans="1:28" ht="13.5">
      <c r="A1077" s="7"/>
      <c r="B1077" s="7"/>
      <c r="C1077" s="7"/>
      <c r="D1077" s="7"/>
      <c r="E1077" s="7"/>
      <c r="F1077" s="7"/>
      <c r="G1077" s="7"/>
      <c r="H1077" s="7"/>
      <c r="I1077" s="7"/>
      <c r="J1077" s="7"/>
      <c r="K1077" s="7"/>
      <c r="L1077" s="7"/>
      <c r="M1077" s="7"/>
      <c r="N1077" s="7"/>
      <c r="O1077" s="7"/>
      <c r="P1077" s="7"/>
      <c r="Q1077" s="7"/>
      <c r="R1077" s="7"/>
      <c r="S1077" s="7"/>
      <c r="T1077" s="7"/>
      <c r="U1077" s="7"/>
      <c r="V1077" s="7"/>
      <c r="W1077" s="7"/>
      <c r="X1077" s="7"/>
      <c r="Y1077" s="7"/>
      <c r="Z1077" s="7"/>
      <c r="AA1077" s="7"/>
      <c r="AB1077" s="7"/>
    </row>
    <row r="1078" spans="1:28" ht="13.5">
      <c r="A1078" s="7"/>
      <c r="B1078" s="7"/>
      <c r="C1078" s="7"/>
      <c r="D1078" s="7"/>
      <c r="E1078" s="7"/>
      <c r="F1078" s="7"/>
      <c r="G1078" s="7"/>
      <c r="H1078" s="7"/>
      <c r="I1078" s="7"/>
      <c r="J1078" s="7"/>
      <c r="K1078" s="7"/>
      <c r="L1078" s="7"/>
      <c r="M1078" s="7"/>
      <c r="N1078" s="7"/>
      <c r="O1078" s="7"/>
      <c r="P1078" s="7"/>
      <c r="Q1078" s="7"/>
      <c r="R1078" s="7"/>
      <c r="S1078" s="7"/>
      <c r="T1078" s="7"/>
      <c r="U1078" s="7"/>
      <c r="V1078" s="7"/>
      <c r="W1078" s="7"/>
      <c r="X1078" s="7"/>
      <c r="Y1078" s="7"/>
      <c r="Z1078" s="7"/>
      <c r="AA1078" s="7"/>
      <c r="AB1078" s="7"/>
    </row>
    <row r="1079" spans="1:28" ht="13.5">
      <c r="A1079" s="7"/>
      <c r="B1079" s="7"/>
      <c r="C1079" s="7"/>
      <c r="D1079" s="7"/>
      <c r="E1079" s="7"/>
      <c r="F1079" s="7"/>
      <c r="G1079" s="7"/>
      <c r="H1079" s="7"/>
      <c r="I1079" s="7"/>
      <c r="J1079" s="7"/>
      <c r="K1079" s="7"/>
      <c r="L1079" s="7"/>
      <c r="M1079" s="7"/>
      <c r="N1079" s="7"/>
      <c r="O1079" s="7"/>
      <c r="P1079" s="7"/>
      <c r="Q1079" s="7"/>
      <c r="R1079" s="7"/>
      <c r="S1079" s="7"/>
      <c r="T1079" s="7"/>
      <c r="U1079" s="7"/>
      <c r="V1079" s="7"/>
      <c r="W1079" s="7"/>
      <c r="X1079" s="7"/>
      <c r="Y1079" s="7"/>
      <c r="Z1079" s="7"/>
      <c r="AA1079" s="7"/>
      <c r="AB1079" s="7"/>
    </row>
    <row r="1080" spans="1:28" ht="13.5">
      <c r="A1080" s="7"/>
      <c r="B1080" s="7"/>
      <c r="C1080" s="7"/>
      <c r="D1080" s="7"/>
      <c r="E1080" s="7"/>
      <c r="F1080" s="7"/>
      <c r="G1080" s="7"/>
      <c r="H1080" s="7"/>
      <c r="I1080" s="7"/>
      <c r="J1080" s="7"/>
      <c r="K1080" s="7"/>
      <c r="L1080" s="7"/>
      <c r="M1080" s="7"/>
      <c r="N1080" s="7"/>
      <c r="O1080" s="7"/>
      <c r="P1080" s="7"/>
      <c r="Q1080" s="7"/>
      <c r="R1080" s="7"/>
      <c r="S1080" s="7"/>
      <c r="T1080" s="7"/>
      <c r="U1080" s="7"/>
      <c r="V1080" s="7"/>
      <c r="W1080" s="7"/>
      <c r="X1080" s="7"/>
      <c r="Y1080" s="7"/>
      <c r="Z1080" s="7"/>
      <c r="AA1080" s="7"/>
      <c r="AB1080" s="7"/>
    </row>
    <row r="1081" spans="1:28" ht="13.5">
      <c r="A1081" s="7"/>
      <c r="B1081" s="7"/>
      <c r="C1081" s="7"/>
      <c r="D1081" s="7"/>
      <c r="E1081" s="7"/>
      <c r="F1081" s="7"/>
      <c r="G1081" s="7"/>
      <c r="H1081" s="7"/>
      <c r="I1081" s="7"/>
      <c r="J1081" s="7"/>
      <c r="K1081" s="7"/>
      <c r="L1081" s="7"/>
      <c r="M1081" s="7"/>
      <c r="N1081" s="7"/>
      <c r="O1081" s="7"/>
      <c r="P1081" s="7"/>
      <c r="Q1081" s="7"/>
      <c r="R1081" s="7"/>
      <c r="S1081" s="7"/>
      <c r="T1081" s="7"/>
      <c r="U1081" s="7"/>
      <c r="V1081" s="7"/>
      <c r="W1081" s="7"/>
      <c r="X1081" s="7"/>
      <c r="Y1081" s="7"/>
      <c r="Z1081" s="7"/>
      <c r="AA1081" s="7"/>
      <c r="AB1081" s="7"/>
    </row>
    <row r="1082" spans="1:28" ht="13.5">
      <c r="A1082" s="7"/>
      <c r="B1082" s="7"/>
      <c r="C1082" s="7"/>
      <c r="D1082" s="7"/>
      <c r="E1082" s="7"/>
      <c r="F1082" s="7"/>
      <c r="G1082" s="7"/>
      <c r="H1082" s="7"/>
      <c r="I1082" s="7"/>
      <c r="J1082" s="7"/>
      <c r="K1082" s="7"/>
      <c r="L1082" s="7"/>
      <c r="M1082" s="7"/>
      <c r="N1082" s="7"/>
      <c r="O1082" s="7"/>
      <c r="P1082" s="7"/>
      <c r="Q1082" s="7"/>
      <c r="R1082" s="7"/>
      <c r="S1082" s="7"/>
      <c r="T1082" s="7"/>
      <c r="U1082" s="7"/>
      <c r="V1082" s="7"/>
      <c r="W1082" s="7"/>
      <c r="X1082" s="7"/>
      <c r="Y1082" s="7"/>
      <c r="Z1082" s="7"/>
      <c r="AA1082" s="7"/>
      <c r="AB1082" s="7"/>
    </row>
    <row r="1083" spans="1:28" ht="13.5">
      <c r="A1083" s="7"/>
      <c r="B1083" s="7"/>
      <c r="C1083" s="7"/>
      <c r="D1083" s="7"/>
      <c r="E1083" s="7"/>
      <c r="F1083" s="7"/>
      <c r="G1083" s="7"/>
      <c r="H1083" s="7"/>
      <c r="I1083" s="7"/>
      <c r="J1083" s="7"/>
      <c r="K1083" s="7"/>
      <c r="L1083" s="7"/>
      <c r="M1083" s="7"/>
      <c r="N1083" s="7"/>
      <c r="O1083" s="7"/>
      <c r="P1083" s="7"/>
      <c r="Q1083" s="7"/>
      <c r="R1083" s="7"/>
      <c r="S1083" s="7"/>
      <c r="T1083" s="7"/>
      <c r="U1083" s="7"/>
      <c r="V1083" s="7"/>
      <c r="W1083" s="7"/>
      <c r="X1083" s="7"/>
      <c r="Y1083" s="7"/>
      <c r="Z1083" s="7"/>
      <c r="AA1083" s="7"/>
      <c r="AB1083" s="7"/>
    </row>
    <row r="1084" spans="1:28" ht="13.5">
      <c r="A1084" s="7"/>
      <c r="B1084" s="7"/>
      <c r="C1084" s="7"/>
      <c r="D1084" s="7"/>
      <c r="E1084" s="7"/>
      <c r="F1084" s="7"/>
      <c r="G1084" s="7"/>
      <c r="H1084" s="7"/>
      <c r="I1084" s="7"/>
      <c r="J1084" s="7"/>
      <c r="K1084" s="7"/>
      <c r="L1084" s="7"/>
      <c r="M1084" s="7"/>
      <c r="N1084" s="7"/>
      <c r="O1084" s="7"/>
      <c r="P1084" s="7"/>
      <c r="Q1084" s="7"/>
      <c r="R1084" s="7"/>
      <c r="S1084" s="7"/>
      <c r="T1084" s="7"/>
      <c r="U1084" s="7"/>
      <c r="V1084" s="7"/>
      <c r="W1084" s="7"/>
      <c r="X1084" s="7"/>
      <c r="Y1084" s="7"/>
      <c r="Z1084" s="7"/>
      <c r="AA1084" s="7"/>
      <c r="AB1084" s="7"/>
    </row>
    <row r="1085" spans="1:28" ht="13.5">
      <c r="A1085" s="7"/>
      <c r="B1085" s="7"/>
      <c r="C1085" s="7"/>
      <c r="D1085" s="7"/>
      <c r="E1085" s="7"/>
      <c r="F1085" s="7"/>
      <c r="G1085" s="7"/>
      <c r="H1085" s="7"/>
      <c r="I1085" s="7"/>
      <c r="J1085" s="7"/>
      <c r="K1085" s="7"/>
      <c r="L1085" s="7"/>
      <c r="M1085" s="7"/>
      <c r="N1085" s="7"/>
      <c r="O1085" s="7"/>
      <c r="P1085" s="7"/>
      <c r="Q1085" s="7"/>
      <c r="R1085" s="7"/>
      <c r="S1085" s="7"/>
      <c r="T1085" s="7"/>
      <c r="U1085" s="7"/>
      <c r="V1085" s="7"/>
      <c r="W1085" s="7"/>
      <c r="X1085" s="7"/>
      <c r="Y1085" s="7"/>
      <c r="Z1085" s="7"/>
      <c r="AA1085" s="7"/>
      <c r="AB1085" s="7"/>
    </row>
    <row r="1086" spans="1:28" ht="13.5">
      <c r="A1086" s="7"/>
      <c r="B1086" s="7"/>
      <c r="C1086" s="7"/>
      <c r="D1086" s="7"/>
      <c r="E1086" s="7"/>
      <c r="F1086" s="7"/>
      <c r="G1086" s="7"/>
      <c r="H1086" s="7"/>
      <c r="I1086" s="7"/>
      <c r="J1086" s="7"/>
      <c r="K1086" s="7"/>
      <c r="L1086" s="7"/>
      <c r="M1086" s="7"/>
      <c r="N1086" s="7"/>
      <c r="O1086" s="7"/>
      <c r="P1086" s="7"/>
      <c r="Q1086" s="7"/>
      <c r="R1086" s="7"/>
      <c r="S1086" s="7"/>
      <c r="T1086" s="7"/>
      <c r="U1086" s="7"/>
      <c r="V1086" s="7"/>
      <c r="W1086" s="7"/>
      <c r="X1086" s="7"/>
      <c r="Y1086" s="7"/>
      <c r="Z1086" s="7"/>
      <c r="AA1086" s="7"/>
      <c r="AB1086" s="7"/>
    </row>
    <row r="1087" spans="1:28" ht="13.5">
      <c r="A1087" s="7"/>
      <c r="B1087" s="7"/>
      <c r="C1087" s="7"/>
      <c r="D1087" s="7"/>
      <c r="E1087" s="7"/>
      <c r="F1087" s="7"/>
      <c r="G1087" s="7"/>
      <c r="H1087" s="7"/>
      <c r="I1087" s="7"/>
      <c r="J1087" s="7"/>
      <c r="K1087" s="7"/>
      <c r="L1087" s="7"/>
      <c r="M1087" s="7"/>
      <c r="N1087" s="7"/>
      <c r="O1087" s="7"/>
      <c r="P1087" s="7"/>
      <c r="Q1087" s="7"/>
      <c r="R1087" s="7"/>
      <c r="S1087" s="7"/>
      <c r="T1087" s="7"/>
      <c r="U1087" s="7"/>
      <c r="V1087" s="7"/>
      <c r="W1087" s="7"/>
      <c r="X1087" s="7"/>
      <c r="Y1087" s="7"/>
      <c r="Z1087" s="7"/>
      <c r="AA1087" s="7"/>
      <c r="AB1087" s="7"/>
    </row>
    <row r="1088" spans="1:28" ht="13.5">
      <c r="A1088" s="7"/>
      <c r="B1088" s="7"/>
      <c r="C1088" s="7"/>
      <c r="D1088" s="7"/>
      <c r="E1088" s="7"/>
      <c r="F1088" s="7"/>
      <c r="G1088" s="7"/>
      <c r="H1088" s="7"/>
      <c r="I1088" s="7"/>
      <c r="J1088" s="7"/>
      <c r="K1088" s="7"/>
      <c r="L1088" s="7"/>
      <c r="M1088" s="7"/>
      <c r="N1088" s="7"/>
      <c r="O1088" s="7"/>
      <c r="P1088" s="7"/>
      <c r="Q1088" s="7"/>
      <c r="R1088" s="7"/>
      <c r="S1088" s="7"/>
      <c r="T1088" s="7"/>
      <c r="U1088" s="7"/>
      <c r="V1088" s="7"/>
      <c r="W1088" s="7"/>
      <c r="X1088" s="7"/>
      <c r="Y1088" s="7"/>
      <c r="Z1088" s="7"/>
      <c r="AA1088" s="7"/>
      <c r="AB1088" s="7"/>
    </row>
    <row r="1089" spans="1:28" ht="13.5">
      <c r="A1089" s="7"/>
      <c r="B1089" s="7"/>
      <c r="C1089" s="7"/>
      <c r="D1089" s="7"/>
      <c r="E1089" s="7"/>
      <c r="F1089" s="7"/>
      <c r="G1089" s="7"/>
      <c r="H1089" s="7"/>
      <c r="I1089" s="7"/>
      <c r="J1089" s="7"/>
      <c r="K1089" s="7"/>
      <c r="L1089" s="7"/>
      <c r="M1089" s="7"/>
      <c r="N1089" s="7"/>
      <c r="O1089" s="7"/>
      <c r="P1089" s="7"/>
      <c r="Q1089" s="7"/>
      <c r="R1089" s="7"/>
      <c r="S1089" s="7"/>
      <c r="T1089" s="7"/>
      <c r="U1089" s="7"/>
      <c r="V1089" s="7"/>
      <c r="W1089" s="7"/>
      <c r="X1089" s="7"/>
      <c r="Y1089" s="7"/>
      <c r="Z1089" s="7"/>
      <c r="AA1089" s="7"/>
      <c r="AB1089" s="7"/>
    </row>
    <row r="1090" spans="1:28" ht="13.5">
      <c r="A1090" s="7"/>
      <c r="B1090" s="7"/>
      <c r="C1090" s="7"/>
      <c r="D1090" s="7"/>
      <c r="E1090" s="7"/>
      <c r="F1090" s="7"/>
      <c r="G1090" s="7"/>
      <c r="H1090" s="7"/>
      <c r="I1090" s="7"/>
      <c r="J1090" s="7"/>
      <c r="K1090" s="7"/>
      <c r="L1090" s="7"/>
      <c r="M1090" s="7"/>
      <c r="N1090" s="7"/>
      <c r="O1090" s="7"/>
      <c r="P1090" s="7"/>
      <c r="Q1090" s="7"/>
      <c r="R1090" s="7"/>
      <c r="S1090" s="7"/>
      <c r="T1090" s="7"/>
      <c r="U1090" s="7"/>
      <c r="V1090" s="7"/>
      <c r="W1090" s="7"/>
      <c r="X1090" s="7"/>
      <c r="Y1090" s="7"/>
      <c r="Z1090" s="7"/>
      <c r="AA1090" s="7"/>
      <c r="AB1090" s="7"/>
    </row>
    <row r="1091" spans="1:28" ht="13.5">
      <c r="A1091" s="7"/>
      <c r="B1091" s="7"/>
      <c r="C1091" s="7"/>
      <c r="D1091" s="7"/>
      <c r="E1091" s="7"/>
      <c r="F1091" s="7"/>
      <c r="G1091" s="7"/>
      <c r="H1091" s="7"/>
      <c r="I1091" s="7"/>
      <c r="J1091" s="7"/>
      <c r="K1091" s="7"/>
      <c r="L1091" s="7"/>
      <c r="M1091" s="7"/>
      <c r="N1091" s="7"/>
      <c r="O1091" s="7"/>
      <c r="P1091" s="7"/>
      <c r="Q1091" s="7"/>
      <c r="R1091" s="7"/>
      <c r="S1091" s="7"/>
      <c r="T1091" s="7"/>
      <c r="U1091" s="7"/>
      <c r="V1091" s="7"/>
      <c r="W1091" s="7"/>
      <c r="X1091" s="7"/>
      <c r="Y1091" s="7"/>
      <c r="Z1091" s="7"/>
      <c r="AA1091" s="7"/>
      <c r="AB1091" s="7"/>
    </row>
    <row r="1092" spans="1:28" ht="13.5">
      <c r="A1092" s="7"/>
      <c r="B1092" s="7"/>
      <c r="C1092" s="7"/>
      <c r="D1092" s="7"/>
      <c r="E1092" s="7"/>
      <c r="F1092" s="7"/>
      <c r="G1092" s="7"/>
      <c r="H1092" s="7"/>
      <c r="I1092" s="7"/>
      <c r="J1092" s="7"/>
      <c r="K1092" s="7"/>
      <c r="L1092" s="7"/>
      <c r="M1092" s="7"/>
      <c r="N1092" s="7"/>
      <c r="O1092" s="7"/>
      <c r="P1092" s="7"/>
      <c r="Q1092" s="7"/>
      <c r="R1092" s="7"/>
      <c r="S1092" s="7"/>
      <c r="T1092" s="7"/>
      <c r="U1092" s="7"/>
      <c r="V1092" s="7"/>
      <c r="W1092" s="7"/>
      <c r="X1092" s="7"/>
      <c r="Y1092" s="7"/>
      <c r="Z1092" s="7"/>
      <c r="AA1092" s="7"/>
      <c r="AB1092" s="7"/>
    </row>
    <row r="1093" spans="1:28" ht="13.5">
      <c r="A1093" s="7"/>
      <c r="B1093" s="7"/>
      <c r="C1093" s="7"/>
      <c r="D1093" s="7"/>
      <c r="E1093" s="7"/>
      <c r="F1093" s="7"/>
      <c r="G1093" s="7"/>
      <c r="H1093" s="7"/>
      <c r="I1093" s="7"/>
      <c r="J1093" s="7"/>
      <c r="K1093" s="7"/>
      <c r="L1093" s="7"/>
      <c r="M1093" s="7"/>
      <c r="N1093" s="7"/>
      <c r="O1093" s="7"/>
      <c r="P1093" s="7"/>
      <c r="Q1093" s="7"/>
      <c r="R1093" s="7"/>
      <c r="S1093" s="7"/>
      <c r="T1093" s="7"/>
      <c r="U1093" s="7"/>
      <c r="V1093" s="7"/>
      <c r="W1093" s="7"/>
      <c r="X1093" s="7"/>
      <c r="Y1093" s="7"/>
      <c r="Z1093" s="7"/>
      <c r="AA1093" s="7"/>
      <c r="AB1093" s="7"/>
    </row>
    <row r="1094" spans="1:28" ht="13.5">
      <c r="A1094" s="7"/>
      <c r="B1094" s="7"/>
      <c r="C1094" s="7"/>
      <c r="D1094" s="7"/>
      <c r="E1094" s="7"/>
      <c r="F1094" s="7"/>
      <c r="G1094" s="7"/>
      <c r="H1094" s="7"/>
      <c r="I1094" s="7"/>
      <c r="J1094" s="7"/>
      <c r="K1094" s="7"/>
      <c r="L1094" s="7"/>
      <c r="M1094" s="7"/>
      <c r="N1094" s="7"/>
      <c r="O1094" s="7"/>
      <c r="P1094" s="7"/>
      <c r="Q1094" s="7"/>
      <c r="R1094" s="7"/>
      <c r="S1094" s="7"/>
      <c r="T1094" s="7"/>
      <c r="U1094" s="7"/>
      <c r="V1094" s="7"/>
      <c r="W1094" s="7"/>
      <c r="X1094" s="7"/>
      <c r="Y1094" s="7"/>
      <c r="Z1094" s="7"/>
      <c r="AA1094" s="7"/>
      <c r="AB1094" s="7"/>
    </row>
    <row r="1095" spans="1:28" ht="13.5">
      <c r="A1095" s="7"/>
      <c r="B1095" s="7"/>
      <c r="C1095" s="7"/>
      <c r="D1095" s="7"/>
      <c r="E1095" s="7"/>
      <c r="F1095" s="7"/>
      <c r="G1095" s="7"/>
      <c r="H1095" s="7"/>
      <c r="I1095" s="7"/>
      <c r="J1095" s="7"/>
      <c r="K1095" s="7"/>
      <c r="L1095" s="7"/>
      <c r="M1095" s="7"/>
      <c r="N1095" s="7"/>
      <c r="O1095" s="7"/>
      <c r="P1095" s="7"/>
      <c r="Q1095" s="7"/>
      <c r="R1095" s="7"/>
      <c r="S1095" s="7"/>
      <c r="T1095" s="7"/>
      <c r="U1095" s="7"/>
      <c r="V1095" s="7"/>
      <c r="W1095" s="7"/>
      <c r="X1095" s="7"/>
      <c r="Y1095" s="7"/>
      <c r="Z1095" s="7"/>
      <c r="AA1095" s="7"/>
      <c r="AB1095" s="7"/>
    </row>
    <row r="1096" spans="1:28" ht="13.5">
      <c r="A1096" s="7"/>
      <c r="B1096" s="7"/>
      <c r="C1096" s="7"/>
      <c r="D1096" s="7"/>
      <c r="E1096" s="7"/>
      <c r="F1096" s="7"/>
      <c r="G1096" s="7"/>
      <c r="H1096" s="7"/>
      <c r="I1096" s="7"/>
      <c r="J1096" s="7"/>
      <c r="K1096" s="7"/>
      <c r="L1096" s="7"/>
      <c r="M1096" s="7"/>
      <c r="N1096" s="7"/>
      <c r="O1096" s="7"/>
      <c r="P1096" s="7"/>
      <c r="Q1096" s="7"/>
      <c r="R1096" s="7"/>
      <c r="S1096" s="7"/>
      <c r="T1096" s="7"/>
      <c r="U1096" s="7"/>
      <c r="V1096" s="7"/>
      <c r="W1096" s="7"/>
      <c r="X1096" s="7"/>
      <c r="Y1096" s="7"/>
      <c r="Z1096" s="7"/>
      <c r="AA1096" s="7"/>
      <c r="AB1096" s="7"/>
    </row>
    <row r="1097" spans="1:28" ht="13.5">
      <c r="A1097" s="7"/>
      <c r="B1097" s="7"/>
      <c r="C1097" s="7"/>
      <c r="D1097" s="7"/>
      <c r="E1097" s="7"/>
      <c r="F1097" s="7"/>
      <c r="G1097" s="7"/>
      <c r="H1097" s="7"/>
      <c r="I1097" s="7"/>
      <c r="J1097" s="7"/>
      <c r="K1097" s="7"/>
      <c r="L1097" s="7"/>
      <c r="M1097" s="7"/>
      <c r="N1097" s="7"/>
      <c r="O1097" s="7"/>
      <c r="P1097" s="7"/>
      <c r="Q1097" s="7"/>
      <c r="R1097" s="7"/>
      <c r="S1097" s="7"/>
      <c r="T1097" s="7"/>
      <c r="U1097" s="7"/>
      <c r="V1097" s="7"/>
      <c r="W1097" s="7"/>
      <c r="X1097" s="7"/>
      <c r="Y1097" s="7"/>
      <c r="Z1097" s="7"/>
      <c r="AA1097" s="7"/>
      <c r="AB1097" s="7"/>
    </row>
    <row r="1098" spans="1:28" ht="13.5">
      <c r="A1098" s="7"/>
      <c r="B1098" s="7"/>
      <c r="C1098" s="7"/>
      <c r="D1098" s="7"/>
      <c r="E1098" s="7"/>
      <c r="F1098" s="7"/>
      <c r="G1098" s="7"/>
      <c r="H1098" s="7"/>
      <c r="I1098" s="7"/>
      <c r="J1098" s="7"/>
      <c r="K1098" s="7"/>
      <c r="L1098" s="7"/>
      <c r="M1098" s="7"/>
      <c r="N1098" s="7"/>
      <c r="O1098" s="7"/>
      <c r="P1098" s="7"/>
      <c r="Q1098" s="7"/>
      <c r="R1098" s="7"/>
      <c r="S1098" s="7"/>
      <c r="T1098" s="7"/>
      <c r="U1098" s="7"/>
      <c r="V1098" s="7"/>
      <c r="W1098" s="7"/>
      <c r="X1098" s="7"/>
      <c r="Y1098" s="7"/>
      <c r="Z1098" s="7"/>
      <c r="AA1098" s="7"/>
      <c r="AB1098" s="7"/>
    </row>
    <row r="1099" spans="1:28" ht="13.5">
      <c r="A1099" s="7"/>
      <c r="B1099" s="7"/>
      <c r="C1099" s="7"/>
      <c r="D1099" s="7"/>
      <c r="E1099" s="7"/>
      <c r="F1099" s="7"/>
      <c r="G1099" s="7"/>
      <c r="H1099" s="7"/>
      <c r="I1099" s="7"/>
      <c r="J1099" s="7"/>
      <c r="K1099" s="7"/>
      <c r="L1099" s="7"/>
      <c r="M1099" s="7"/>
      <c r="N1099" s="7"/>
      <c r="O1099" s="7"/>
      <c r="P1099" s="7"/>
      <c r="Q1099" s="7"/>
      <c r="R1099" s="7"/>
      <c r="S1099" s="7"/>
      <c r="T1099" s="7"/>
      <c r="U1099" s="7"/>
      <c r="V1099" s="7"/>
      <c r="W1099" s="7"/>
      <c r="X1099" s="7"/>
      <c r="Y1099" s="7"/>
      <c r="Z1099" s="7"/>
      <c r="AA1099" s="7"/>
      <c r="AB1099" s="7"/>
    </row>
    <row r="1100" spans="1:28" ht="13.5">
      <c r="A1100" s="7"/>
      <c r="B1100" s="7"/>
      <c r="C1100" s="7"/>
      <c r="D1100" s="7"/>
      <c r="E1100" s="7"/>
      <c r="F1100" s="7"/>
      <c r="G1100" s="7"/>
      <c r="H1100" s="7"/>
      <c r="I1100" s="7"/>
      <c r="J1100" s="7"/>
      <c r="K1100" s="7"/>
      <c r="L1100" s="7"/>
      <c r="M1100" s="7"/>
      <c r="N1100" s="7"/>
      <c r="O1100" s="7"/>
      <c r="P1100" s="7"/>
      <c r="Q1100" s="7"/>
      <c r="R1100" s="7"/>
      <c r="S1100" s="7"/>
      <c r="T1100" s="7"/>
      <c r="U1100" s="7"/>
      <c r="V1100" s="7"/>
      <c r="W1100" s="7"/>
      <c r="X1100" s="7"/>
      <c r="Y1100" s="7"/>
      <c r="Z1100" s="7"/>
      <c r="AA1100" s="7"/>
      <c r="AB1100" s="7"/>
    </row>
    <row r="1101" spans="1:28" ht="13.5">
      <c r="A1101" s="7"/>
      <c r="B1101" s="7"/>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row>
    <row r="1102" spans="1:28" ht="13.5">
      <c r="A1102" s="7"/>
      <c r="B1102" s="7"/>
      <c r="C1102" s="7"/>
      <c r="D1102" s="7"/>
      <c r="E1102" s="7"/>
      <c r="F1102" s="7"/>
      <c r="G1102" s="7"/>
      <c r="H1102" s="7"/>
      <c r="I1102" s="7"/>
      <c r="J1102" s="7"/>
      <c r="K1102" s="7"/>
      <c r="L1102" s="7"/>
      <c r="M1102" s="7"/>
      <c r="N1102" s="7"/>
      <c r="O1102" s="7"/>
      <c r="P1102" s="7"/>
      <c r="Q1102" s="7"/>
      <c r="R1102" s="7"/>
      <c r="S1102" s="7"/>
      <c r="T1102" s="7"/>
      <c r="U1102" s="7"/>
      <c r="V1102" s="7"/>
      <c r="W1102" s="7"/>
      <c r="X1102" s="7"/>
      <c r="Y1102" s="7"/>
      <c r="Z1102" s="7"/>
      <c r="AA1102" s="7"/>
      <c r="AB1102" s="7"/>
    </row>
    <row r="1103" spans="1:28" ht="13.5">
      <c r="A1103" s="7"/>
      <c r="B1103" s="7"/>
      <c r="C1103" s="7"/>
      <c r="D1103" s="7"/>
      <c r="E1103" s="7"/>
      <c r="F1103" s="7"/>
      <c r="G1103" s="7"/>
      <c r="H1103" s="7"/>
      <c r="I1103" s="7"/>
      <c r="J1103" s="7"/>
      <c r="K1103" s="7"/>
      <c r="L1103" s="7"/>
      <c r="M1103" s="7"/>
      <c r="N1103" s="7"/>
      <c r="O1103" s="7"/>
      <c r="P1103" s="7"/>
      <c r="Q1103" s="7"/>
      <c r="R1103" s="7"/>
      <c r="S1103" s="7"/>
      <c r="T1103" s="7"/>
      <c r="U1103" s="7"/>
      <c r="V1103" s="7"/>
      <c r="W1103" s="7"/>
      <c r="X1103" s="7"/>
      <c r="Y1103" s="7"/>
      <c r="Z1103" s="7"/>
      <c r="AA1103" s="7"/>
      <c r="AB1103" s="7"/>
    </row>
    <row r="1104" spans="1:28" ht="13.5">
      <c r="A1104" s="7"/>
      <c r="B1104" s="7"/>
      <c r="C1104" s="7"/>
      <c r="D1104" s="7"/>
      <c r="E1104" s="7"/>
      <c r="F1104" s="7"/>
      <c r="G1104" s="7"/>
      <c r="H1104" s="7"/>
      <c r="I1104" s="7"/>
      <c r="J1104" s="7"/>
      <c r="K1104" s="7"/>
      <c r="L1104" s="7"/>
      <c r="M1104" s="7"/>
      <c r="N1104" s="7"/>
      <c r="O1104" s="7"/>
      <c r="P1104" s="7"/>
      <c r="Q1104" s="7"/>
      <c r="R1104" s="7"/>
      <c r="S1104" s="7"/>
      <c r="T1104" s="7"/>
      <c r="U1104" s="7"/>
      <c r="V1104" s="7"/>
      <c r="W1104" s="7"/>
      <c r="X1104" s="7"/>
      <c r="Y1104" s="7"/>
      <c r="Z1104" s="7"/>
      <c r="AA1104" s="7"/>
      <c r="AB1104" s="7"/>
    </row>
    <row r="1105" spans="1:28" ht="13.5">
      <c r="A1105" s="7"/>
      <c r="B1105" s="7"/>
      <c r="C1105" s="7"/>
      <c r="D1105" s="7"/>
      <c r="E1105" s="7"/>
      <c r="F1105" s="7"/>
      <c r="G1105" s="7"/>
      <c r="H1105" s="7"/>
      <c r="I1105" s="7"/>
      <c r="J1105" s="7"/>
      <c r="K1105" s="7"/>
      <c r="L1105" s="7"/>
      <c r="M1105" s="7"/>
      <c r="N1105" s="7"/>
      <c r="O1105" s="7"/>
      <c r="P1105" s="7"/>
      <c r="Q1105" s="7"/>
      <c r="R1105" s="7"/>
      <c r="S1105" s="7"/>
      <c r="T1105" s="7"/>
      <c r="U1105" s="7"/>
      <c r="V1105" s="7"/>
      <c r="W1105" s="7"/>
      <c r="X1105" s="7"/>
      <c r="Y1105" s="7"/>
      <c r="Z1105" s="7"/>
      <c r="AA1105" s="7"/>
      <c r="AB1105" s="7"/>
    </row>
    <row r="1106" spans="1:28" ht="13.5">
      <c r="A1106" s="7"/>
      <c r="B1106" s="7"/>
      <c r="C1106" s="7"/>
      <c r="D1106" s="7"/>
      <c r="E1106" s="7"/>
      <c r="F1106" s="7"/>
      <c r="G1106" s="7"/>
      <c r="H1106" s="7"/>
      <c r="I1106" s="7"/>
      <c r="J1106" s="7"/>
      <c r="K1106" s="7"/>
      <c r="L1106" s="7"/>
      <c r="M1106" s="7"/>
      <c r="N1106" s="7"/>
      <c r="O1106" s="7"/>
      <c r="P1106" s="7"/>
      <c r="Q1106" s="7"/>
      <c r="R1106" s="7"/>
      <c r="S1106" s="7"/>
      <c r="T1106" s="7"/>
      <c r="U1106" s="7"/>
      <c r="V1106" s="7"/>
      <c r="W1106" s="7"/>
      <c r="X1106" s="7"/>
      <c r="Y1106" s="7"/>
      <c r="Z1106" s="7"/>
      <c r="AA1106" s="7"/>
      <c r="AB1106" s="7"/>
    </row>
    <row r="1107" spans="1:28" ht="13.5">
      <c r="A1107" s="7"/>
      <c r="B1107" s="7"/>
      <c r="C1107" s="7"/>
      <c r="D1107" s="7"/>
      <c r="E1107" s="7"/>
      <c r="F1107" s="7"/>
      <c r="G1107" s="7"/>
      <c r="H1107" s="7"/>
      <c r="I1107" s="7"/>
      <c r="J1107" s="7"/>
      <c r="K1107" s="7"/>
      <c r="L1107" s="7"/>
      <c r="M1107" s="7"/>
      <c r="N1107" s="7"/>
      <c r="O1107" s="7"/>
      <c r="P1107" s="7"/>
      <c r="Q1107" s="7"/>
      <c r="R1107" s="7"/>
      <c r="S1107" s="7"/>
      <c r="T1107" s="7"/>
      <c r="U1107" s="7"/>
      <c r="V1107" s="7"/>
      <c r="W1107" s="7"/>
      <c r="X1107" s="7"/>
      <c r="Y1107" s="7"/>
      <c r="Z1107" s="7"/>
      <c r="AA1107" s="7"/>
      <c r="AB1107" s="7"/>
    </row>
    <row r="1108" spans="1:28" ht="13.5">
      <c r="A1108" s="7"/>
      <c r="B1108" s="7"/>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row>
    <row r="1109" spans="1:28" ht="13.5">
      <c r="A1109" s="7"/>
      <c r="B1109" s="7"/>
      <c r="C1109" s="7"/>
      <c r="D1109" s="7"/>
      <c r="E1109" s="7"/>
      <c r="F1109" s="7"/>
      <c r="G1109" s="7"/>
      <c r="H1109" s="7"/>
      <c r="I1109" s="7"/>
      <c r="J1109" s="7"/>
      <c r="K1109" s="7"/>
      <c r="L1109" s="7"/>
      <c r="M1109" s="7"/>
      <c r="N1109" s="7"/>
      <c r="O1109" s="7"/>
      <c r="P1109" s="7"/>
      <c r="Q1109" s="7"/>
      <c r="R1109" s="7"/>
      <c r="S1109" s="7"/>
      <c r="T1109" s="7"/>
      <c r="U1109" s="7"/>
      <c r="V1109" s="7"/>
      <c r="W1109" s="7"/>
      <c r="X1109" s="7"/>
      <c r="Y1109" s="7"/>
      <c r="Z1109" s="7"/>
      <c r="AA1109" s="7"/>
      <c r="AB1109" s="7"/>
    </row>
    <row r="1110" spans="1:28" ht="13.5">
      <c r="A1110" s="7"/>
      <c r="B1110" s="7"/>
      <c r="C1110" s="7"/>
      <c r="D1110" s="7"/>
      <c r="E1110" s="7"/>
      <c r="F1110" s="7"/>
      <c r="G1110" s="7"/>
      <c r="H1110" s="7"/>
      <c r="I1110" s="7"/>
      <c r="J1110" s="7"/>
      <c r="K1110" s="7"/>
      <c r="L1110" s="7"/>
      <c r="M1110" s="7"/>
      <c r="N1110" s="7"/>
      <c r="O1110" s="7"/>
      <c r="P1110" s="7"/>
      <c r="Q1110" s="7"/>
      <c r="R1110" s="7"/>
      <c r="S1110" s="7"/>
      <c r="T1110" s="7"/>
      <c r="U1110" s="7"/>
      <c r="V1110" s="7"/>
      <c r="W1110" s="7"/>
      <c r="X1110" s="7"/>
      <c r="Y1110" s="7"/>
      <c r="Z1110" s="7"/>
      <c r="AA1110" s="7"/>
      <c r="AB1110" s="7"/>
    </row>
    <row r="1111" spans="1:28" ht="13.5">
      <c r="A1111" s="7"/>
      <c r="B1111" s="7"/>
      <c r="C1111" s="7"/>
      <c r="D1111" s="7"/>
      <c r="E1111" s="7"/>
      <c r="F1111" s="7"/>
      <c r="G1111" s="7"/>
      <c r="H1111" s="7"/>
      <c r="I1111" s="7"/>
      <c r="J1111" s="7"/>
      <c r="K1111" s="7"/>
      <c r="L1111" s="7"/>
      <c r="M1111" s="7"/>
      <c r="N1111" s="7"/>
      <c r="O1111" s="7"/>
      <c r="P1111" s="7"/>
      <c r="Q1111" s="7"/>
      <c r="R1111" s="7"/>
      <c r="S1111" s="7"/>
      <c r="T1111" s="7"/>
      <c r="U1111" s="7"/>
      <c r="V1111" s="7"/>
      <c r="W1111" s="7"/>
      <c r="X1111" s="7"/>
      <c r="Y1111" s="7"/>
      <c r="Z1111" s="7"/>
      <c r="AA1111" s="7"/>
      <c r="AB1111" s="7"/>
    </row>
    <row r="1112" spans="1:28" ht="13.5">
      <c r="A1112" s="7"/>
      <c r="B1112" s="7"/>
      <c r="C1112" s="7"/>
      <c r="D1112" s="7"/>
      <c r="E1112" s="7"/>
      <c r="F1112" s="7"/>
      <c r="G1112" s="7"/>
      <c r="H1112" s="7"/>
      <c r="I1112" s="7"/>
      <c r="J1112" s="7"/>
      <c r="K1112" s="7"/>
      <c r="L1112" s="7"/>
      <c r="M1112" s="7"/>
      <c r="N1112" s="7"/>
      <c r="O1112" s="7"/>
      <c r="P1112" s="7"/>
      <c r="Q1112" s="7"/>
      <c r="R1112" s="7"/>
      <c r="S1112" s="7"/>
      <c r="T1112" s="7"/>
      <c r="U1112" s="7"/>
      <c r="V1112" s="7"/>
      <c r="W1112" s="7"/>
      <c r="X1112" s="7"/>
      <c r="Y1112" s="7"/>
      <c r="Z1112" s="7"/>
      <c r="AA1112" s="7"/>
      <c r="AB1112" s="7"/>
    </row>
    <row r="1113" spans="1:28" ht="13.5">
      <c r="A1113" s="7"/>
      <c r="B1113" s="7"/>
      <c r="C1113" s="7"/>
      <c r="D1113" s="7"/>
      <c r="E1113" s="7"/>
      <c r="F1113" s="7"/>
      <c r="G1113" s="7"/>
      <c r="H1113" s="7"/>
      <c r="I1113" s="7"/>
      <c r="J1113" s="7"/>
      <c r="K1113" s="7"/>
      <c r="L1113" s="7"/>
      <c r="M1113" s="7"/>
      <c r="N1113" s="7"/>
      <c r="O1113" s="7"/>
      <c r="P1113" s="7"/>
      <c r="Q1113" s="7"/>
      <c r="R1113" s="7"/>
      <c r="S1113" s="7"/>
      <c r="T1113" s="7"/>
      <c r="U1113" s="7"/>
      <c r="V1113" s="7"/>
      <c r="W1113" s="7"/>
      <c r="X1113" s="7"/>
      <c r="Y1113" s="7"/>
      <c r="Z1113" s="7"/>
      <c r="AA1113" s="7"/>
      <c r="AB1113" s="7"/>
    </row>
    <row r="1114" spans="1:28" ht="13.5">
      <c r="A1114" s="7"/>
      <c r="B1114" s="7"/>
      <c r="C1114" s="7"/>
      <c r="D1114" s="7"/>
      <c r="E1114" s="7"/>
      <c r="F1114" s="7"/>
      <c r="G1114" s="7"/>
      <c r="H1114" s="7"/>
      <c r="I1114" s="7"/>
      <c r="J1114" s="7"/>
      <c r="K1114" s="7"/>
      <c r="L1114" s="7"/>
      <c r="M1114" s="7"/>
      <c r="N1114" s="7"/>
      <c r="O1114" s="7"/>
      <c r="P1114" s="7"/>
      <c r="Q1114" s="7"/>
      <c r="R1114" s="7"/>
      <c r="S1114" s="7"/>
      <c r="T1114" s="7"/>
      <c r="U1114" s="7"/>
      <c r="V1114" s="7"/>
      <c r="W1114" s="7"/>
      <c r="X1114" s="7"/>
      <c r="Y1114" s="7"/>
      <c r="Z1114" s="7"/>
      <c r="AA1114" s="7"/>
      <c r="AB1114" s="7"/>
    </row>
    <row r="1115" spans="1:28" ht="13.5">
      <c r="A1115" s="7"/>
      <c r="B1115" s="7"/>
      <c r="C1115" s="7"/>
      <c r="D1115" s="7"/>
      <c r="E1115" s="7"/>
      <c r="F1115" s="7"/>
      <c r="G1115" s="7"/>
      <c r="H1115" s="7"/>
      <c r="I1115" s="7"/>
      <c r="J1115" s="7"/>
      <c r="K1115" s="7"/>
      <c r="L1115" s="7"/>
      <c r="M1115" s="7"/>
      <c r="N1115" s="7"/>
      <c r="O1115" s="7"/>
      <c r="P1115" s="7"/>
      <c r="Q1115" s="7"/>
      <c r="R1115" s="7"/>
      <c r="S1115" s="7"/>
      <c r="T1115" s="7"/>
      <c r="U1115" s="7"/>
      <c r="V1115" s="7"/>
      <c r="W1115" s="7"/>
      <c r="X1115" s="7"/>
      <c r="Y1115" s="7"/>
      <c r="Z1115" s="7"/>
      <c r="AA1115" s="7"/>
      <c r="AB1115" s="7"/>
    </row>
    <row r="1116" spans="1:28" ht="13.5">
      <c r="A1116" s="7"/>
      <c r="B1116" s="7"/>
      <c r="C1116" s="7"/>
      <c r="D1116" s="7"/>
      <c r="E1116" s="7"/>
      <c r="F1116" s="7"/>
      <c r="G1116" s="7"/>
      <c r="H1116" s="7"/>
      <c r="I1116" s="7"/>
      <c r="J1116" s="7"/>
      <c r="K1116" s="7"/>
      <c r="L1116" s="7"/>
      <c r="M1116" s="7"/>
      <c r="N1116" s="7"/>
      <c r="O1116" s="7"/>
      <c r="P1116" s="7"/>
      <c r="Q1116" s="7"/>
      <c r="R1116" s="7"/>
      <c r="S1116" s="7"/>
      <c r="T1116" s="7"/>
      <c r="U1116" s="7"/>
      <c r="V1116" s="7"/>
      <c r="W1116" s="7"/>
      <c r="X1116" s="7"/>
      <c r="Y1116" s="7"/>
      <c r="Z1116" s="7"/>
      <c r="AA1116" s="7"/>
      <c r="AB1116" s="7"/>
    </row>
    <row r="1117" spans="1:28" ht="13.5">
      <c r="A1117" s="7"/>
      <c r="B1117" s="7"/>
      <c r="C1117" s="7"/>
      <c r="D1117" s="7"/>
      <c r="E1117" s="7"/>
      <c r="F1117" s="7"/>
      <c r="G1117" s="7"/>
      <c r="H1117" s="7"/>
      <c r="I1117" s="7"/>
      <c r="J1117" s="7"/>
      <c r="K1117" s="7"/>
      <c r="L1117" s="7"/>
      <c r="M1117" s="7"/>
      <c r="N1117" s="7"/>
      <c r="O1117" s="7"/>
      <c r="P1117" s="7"/>
      <c r="Q1117" s="7"/>
      <c r="R1117" s="7"/>
      <c r="S1117" s="7"/>
      <c r="T1117" s="7"/>
      <c r="U1117" s="7"/>
      <c r="V1117" s="7"/>
      <c r="W1117" s="7"/>
      <c r="X1117" s="7"/>
      <c r="Y1117" s="7"/>
      <c r="Z1117" s="7"/>
      <c r="AA1117" s="7"/>
      <c r="AB1117" s="7"/>
    </row>
    <row r="1118" spans="1:28" ht="13.5">
      <c r="A1118" s="7"/>
      <c r="B1118" s="7"/>
      <c r="C1118" s="7"/>
      <c r="D1118" s="7"/>
      <c r="E1118" s="7"/>
      <c r="F1118" s="7"/>
      <c r="G1118" s="7"/>
      <c r="H1118" s="7"/>
      <c r="I1118" s="7"/>
      <c r="J1118" s="7"/>
      <c r="K1118" s="7"/>
      <c r="L1118" s="7"/>
      <c r="M1118" s="7"/>
      <c r="N1118" s="7"/>
      <c r="O1118" s="7"/>
      <c r="P1118" s="7"/>
      <c r="Q1118" s="7"/>
      <c r="R1118" s="7"/>
      <c r="S1118" s="7"/>
      <c r="T1118" s="7"/>
      <c r="U1118" s="7"/>
      <c r="V1118" s="7"/>
      <c r="W1118" s="7"/>
      <c r="X1118" s="7"/>
      <c r="Y1118" s="7"/>
      <c r="Z1118" s="7"/>
      <c r="AA1118" s="7"/>
      <c r="AB1118" s="7"/>
    </row>
    <row r="1119" spans="1:28" ht="13.5">
      <c r="A1119" s="7"/>
      <c r="B1119" s="7"/>
      <c r="C1119" s="7"/>
      <c r="D1119" s="7"/>
      <c r="E1119" s="7"/>
      <c r="F1119" s="7"/>
      <c r="G1119" s="7"/>
      <c r="H1119" s="7"/>
      <c r="I1119" s="7"/>
      <c r="J1119" s="7"/>
      <c r="K1119" s="7"/>
      <c r="L1119" s="7"/>
      <c r="M1119" s="7"/>
      <c r="N1119" s="7"/>
      <c r="O1119" s="7"/>
      <c r="P1119" s="7"/>
      <c r="Q1119" s="7"/>
      <c r="R1119" s="7"/>
      <c r="S1119" s="7"/>
      <c r="T1119" s="7"/>
      <c r="U1119" s="7"/>
      <c r="V1119" s="7"/>
      <c r="W1119" s="7"/>
      <c r="X1119" s="7"/>
      <c r="Y1119" s="7"/>
      <c r="Z1119" s="7"/>
      <c r="AA1119" s="7"/>
      <c r="AB1119" s="7"/>
    </row>
    <row r="1120" spans="1:28" ht="13.5">
      <c r="A1120" s="7"/>
      <c r="B1120" s="7"/>
      <c r="C1120" s="7"/>
      <c r="D1120" s="7"/>
      <c r="E1120" s="7"/>
      <c r="F1120" s="7"/>
      <c r="G1120" s="7"/>
      <c r="H1120" s="7"/>
      <c r="I1120" s="7"/>
      <c r="J1120" s="7"/>
      <c r="K1120" s="7"/>
      <c r="L1120" s="7"/>
      <c r="M1120" s="7"/>
      <c r="N1120" s="7"/>
      <c r="O1120" s="7"/>
      <c r="P1120" s="7"/>
      <c r="Q1120" s="7"/>
      <c r="R1120" s="7"/>
      <c r="S1120" s="7"/>
      <c r="T1120" s="7"/>
      <c r="U1120" s="7"/>
      <c r="V1120" s="7"/>
      <c r="W1120" s="7"/>
      <c r="X1120" s="7"/>
      <c r="Y1120" s="7"/>
      <c r="Z1120" s="7"/>
      <c r="AA1120" s="7"/>
      <c r="AB1120" s="7"/>
    </row>
    <row r="1121" spans="1:28" ht="13.5">
      <c r="A1121" s="7"/>
      <c r="B1121" s="7"/>
      <c r="C1121" s="7"/>
      <c r="D1121" s="7"/>
      <c r="E1121" s="7"/>
      <c r="F1121" s="7"/>
      <c r="G1121" s="7"/>
      <c r="H1121" s="7"/>
      <c r="I1121" s="7"/>
      <c r="J1121" s="7"/>
      <c r="K1121" s="7"/>
      <c r="L1121" s="7"/>
      <c r="M1121" s="7"/>
      <c r="N1121" s="7"/>
      <c r="O1121" s="7"/>
      <c r="P1121" s="7"/>
      <c r="Q1121" s="7"/>
      <c r="R1121" s="7"/>
      <c r="S1121" s="7"/>
      <c r="T1121" s="7"/>
      <c r="U1121" s="7"/>
      <c r="V1121" s="7"/>
      <c r="W1121" s="7"/>
      <c r="X1121" s="7"/>
      <c r="Y1121" s="7"/>
      <c r="Z1121" s="7"/>
      <c r="AA1121" s="7"/>
      <c r="AB1121" s="7"/>
    </row>
    <row r="1122" spans="1:28" ht="13.5">
      <c r="A1122" s="7"/>
      <c r="B1122" s="7"/>
      <c r="C1122" s="7"/>
      <c r="D1122" s="7"/>
      <c r="E1122" s="7"/>
      <c r="F1122" s="7"/>
      <c r="G1122" s="7"/>
      <c r="H1122" s="7"/>
      <c r="I1122" s="7"/>
      <c r="J1122" s="7"/>
      <c r="K1122" s="7"/>
      <c r="L1122" s="7"/>
      <c r="M1122" s="7"/>
      <c r="N1122" s="7"/>
      <c r="O1122" s="7"/>
      <c r="P1122" s="7"/>
      <c r="Q1122" s="7"/>
      <c r="R1122" s="7"/>
      <c r="S1122" s="7"/>
      <c r="T1122" s="7"/>
      <c r="U1122" s="7"/>
      <c r="V1122" s="7"/>
      <c r="W1122" s="7"/>
      <c r="X1122" s="7"/>
      <c r="Y1122" s="7"/>
      <c r="Z1122" s="7"/>
      <c r="AA1122" s="7"/>
      <c r="AB1122" s="7"/>
    </row>
    <row r="1123" spans="1:28" ht="13.5">
      <c r="A1123" s="7"/>
      <c r="B1123" s="7"/>
      <c r="C1123" s="7"/>
      <c r="D1123" s="7"/>
      <c r="E1123" s="7"/>
      <c r="F1123" s="7"/>
      <c r="G1123" s="7"/>
      <c r="H1123" s="7"/>
      <c r="I1123" s="7"/>
      <c r="J1123" s="7"/>
      <c r="K1123" s="7"/>
      <c r="L1123" s="7"/>
      <c r="M1123" s="7"/>
      <c r="N1123" s="7"/>
      <c r="O1123" s="7"/>
      <c r="P1123" s="7"/>
      <c r="Q1123" s="7"/>
      <c r="R1123" s="7"/>
      <c r="S1123" s="7"/>
      <c r="T1123" s="7"/>
      <c r="U1123" s="7"/>
      <c r="V1123" s="7"/>
      <c r="W1123" s="7"/>
      <c r="X1123" s="7"/>
      <c r="Y1123" s="7"/>
      <c r="Z1123" s="7"/>
      <c r="AA1123" s="7"/>
      <c r="AB1123" s="7"/>
    </row>
    <row r="1124" spans="1:28" ht="13.5">
      <c r="A1124" s="7"/>
      <c r="B1124" s="7"/>
      <c r="C1124" s="7"/>
      <c r="D1124" s="7"/>
      <c r="E1124" s="7"/>
      <c r="F1124" s="7"/>
      <c r="G1124" s="7"/>
      <c r="H1124" s="7"/>
      <c r="I1124" s="7"/>
      <c r="J1124" s="7"/>
      <c r="K1124" s="7"/>
      <c r="L1124" s="7"/>
      <c r="M1124" s="7"/>
      <c r="N1124" s="7"/>
      <c r="O1124" s="7"/>
      <c r="P1124" s="7"/>
      <c r="Q1124" s="7"/>
      <c r="R1124" s="7"/>
      <c r="S1124" s="7"/>
      <c r="T1124" s="7"/>
      <c r="U1124" s="7"/>
      <c r="V1124" s="7"/>
      <c r="W1124" s="7"/>
      <c r="X1124" s="7"/>
      <c r="Y1124" s="7"/>
      <c r="Z1124" s="7"/>
      <c r="AA1124" s="7"/>
      <c r="AB1124" s="7"/>
    </row>
    <row r="1125" spans="1:28" ht="13.5">
      <c r="A1125" s="7"/>
      <c r="B1125" s="7"/>
      <c r="C1125" s="7"/>
      <c r="D1125" s="7"/>
      <c r="E1125" s="7"/>
      <c r="F1125" s="7"/>
      <c r="G1125" s="7"/>
      <c r="H1125" s="7"/>
      <c r="I1125" s="7"/>
      <c r="J1125" s="7"/>
      <c r="K1125" s="7"/>
      <c r="L1125" s="7"/>
      <c r="M1125" s="7"/>
      <c r="N1125" s="7"/>
      <c r="O1125" s="7"/>
      <c r="P1125" s="7"/>
      <c r="Q1125" s="7"/>
      <c r="R1125" s="7"/>
      <c r="S1125" s="7"/>
      <c r="T1125" s="7"/>
      <c r="U1125" s="7"/>
      <c r="V1125" s="7"/>
      <c r="W1125" s="7"/>
      <c r="X1125" s="7"/>
      <c r="Y1125" s="7"/>
      <c r="Z1125" s="7"/>
      <c r="AA1125" s="7"/>
      <c r="AB1125" s="7"/>
    </row>
    <row r="1126" spans="1:28" ht="13.5">
      <c r="A1126" s="7"/>
      <c r="B1126" s="7"/>
      <c r="C1126" s="7"/>
      <c r="D1126" s="7"/>
      <c r="E1126" s="7"/>
      <c r="F1126" s="7"/>
      <c r="G1126" s="7"/>
      <c r="H1126" s="7"/>
      <c r="I1126" s="7"/>
      <c r="J1126" s="7"/>
      <c r="K1126" s="7"/>
      <c r="L1126" s="7"/>
      <c r="M1126" s="7"/>
      <c r="N1126" s="7"/>
      <c r="O1126" s="7"/>
      <c r="P1126" s="7"/>
      <c r="Q1126" s="7"/>
      <c r="R1126" s="7"/>
      <c r="S1126" s="7"/>
      <c r="T1126" s="7"/>
      <c r="U1126" s="7"/>
      <c r="V1126" s="7"/>
      <c r="W1126" s="7"/>
      <c r="X1126" s="7"/>
      <c r="Y1126" s="7"/>
      <c r="Z1126" s="7"/>
      <c r="AA1126" s="7"/>
      <c r="AB1126" s="7"/>
    </row>
    <row r="1127" spans="1:28" ht="13.5">
      <c r="A1127" s="7"/>
      <c r="B1127" s="7"/>
      <c r="C1127" s="7"/>
      <c r="D1127" s="7"/>
      <c r="E1127" s="7"/>
      <c r="F1127" s="7"/>
      <c r="G1127" s="7"/>
      <c r="H1127" s="7"/>
      <c r="I1127" s="7"/>
      <c r="J1127" s="7"/>
      <c r="K1127" s="7"/>
      <c r="L1127" s="7"/>
      <c r="M1127" s="7"/>
      <c r="N1127" s="7"/>
      <c r="O1127" s="7"/>
      <c r="P1127" s="7"/>
      <c r="Q1127" s="7"/>
      <c r="R1127" s="7"/>
      <c r="S1127" s="7"/>
      <c r="T1127" s="7"/>
      <c r="U1127" s="7"/>
      <c r="V1127" s="7"/>
      <c r="W1127" s="7"/>
      <c r="X1127" s="7"/>
      <c r="Y1127" s="7"/>
      <c r="Z1127" s="7"/>
      <c r="AA1127" s="7"/>
      <c r="AB1127" s="7"/>
    </row>
    <row r="1128" spans="1:28" ht="13.5">
      <c r="A1128" s="7"/>
      <c r="B1128" s="7"/>
      <c r="C1128" s="7"/>
      <c r="D1128" s="7"/>
      <c r="E1128" s="7"/>
      <c r="F1128" s="7"/>
      <c r="G1128" s="7"/>
      <c r="H1128" s="7"/>
      <c r="I1128" s="7"/>
      <c r="J1128" s="7"/>
      <c r="K1128" s="7"/>
      <c r="L1128" s="7"/>
      <c r="M1128" s="7"/>
      <c r="N1128" s="7"/>
      <c r="O1128" s="7"/>
      <c r="P1128" s="7"/>
      <c r="Q1128" s="7"/>
      <c r="R1128" s="7"/>
      <c r="S1128" s="7"/>
      <c r="T1128" s="7"/>
      <c r="U1128" s="7"/>
      <c r="V1128" s="7"/>
      <c r="W1128" s="7"/>
      <c r="X1128" s="7"/>
      <c r="Y1128" s="7"/>
      <c r="Z1128" s="7"/>
      <c r="AA1128" s="7"/>
      <c r="AB1128" s="7"/>
    </row>
    <row r="1129" spans="1:28" ht="13.5">
      <c r="A1129" s="7"/>
      <c r="B1129" s="7"/>
      <c r="C1129" s="7"/>
      <c r="D1129" s="7"/>
      <c r="E1129" s="7"/>
      <c r="F1129" s="7"/>
      <c r="G1129" s="7"/>
      <c r="H1129" s="7"/>
      <c r="I1129" s="7"/>
      <c r="J1129" s="7"/>
      <c r="K1129" s="7"/>
      <c r="L1129" s="7"/>
      <c r="M1129" s="7"/>
      <c r="N1129" s="7"/>
      <c r="O1129" s="7"/>
      <c r="P1129" s="7"/>
      <c r="Q1129" s="7"/>
      <c r="R1129" s="7"/>
      <c r="S1129" s="7"/>
      <c r="T1129" s="7"/>
      <c r="U1129" s="7"/>
      <c r="V1129" s="7"/>
      <c r="W1129" s="7"/>
      <c r="X1129" s="7"/>
      <c r="Y1129" s="7"/>
      <c r="Z1129" s="7"/>
      <c r="AA1129" s="7"/>
      <c r="AB1129" s="7"/>
    </row>
    <row r="1130" spans="1:28" ht="13.5">
      <c r="A1130" s="7"/>
      <c r="B1130" s="7"/>
      <c r="C1130" s="7"/>
      <c r="D1130" s="7"/>
      <c r="E1130" s="7"/>
      <c r="F1130" s="7"/>
      <c r="G1130" s="7"/>
      <c r="H1130" s="7"/>
      <c r="I1130" s="7"/>
      <c r="J1130" s="7"/>
      <c r="K1130" s="7"/>
      <c r="L1130" s="7"/>
      <c r="M1130" s="7"/>
      <c r="N1130" s="7"/>
      <c r="O1130" s="7"/>
      <c r="P1130" s="7"/>
      <c r="Q1130" s="7"/>
      <c r="R1130" s="7"/>
      <c r="S1130" s="7"/>
      <c r="T1130" s="7"/>
      <c r="U1130" s="7"/>
      <c r="V1130" s="7"/>
      <c r="W1130" s="7"/>
      <c r="X1130" s="7"/>
      <c r="Y1130" s="7"/>
      <c r="Z1130" s="7"/>
      <c r="AA1130" s="7"/>
      <c r="AB1130" s="7"/>
    </row>
    <row r="1131" spans="1:28" ht="13.5">
      <c r="A1131" s="7"/>
      <c r="B1131" s="7"/>
      <c r="C1131" s="7"/>
      <c r="D1131" s="7"/>
      <c r="E1131" s="7"/>
      <c r="F1131" s="7"/>
      <c r="G1131" s="7"/>
      <c r="H1131" s="7"/>
      <c r="I1131" s="7"/>
      <c r="J1131" s="7"/>
      <c r="K1131" s="7"/>
      <c r="L1131" s="7"/>
      <c r="M1131" s="7"/>
      <c r="N1131" s="7"/>
      <c r="O1131" s="7"/>
      <c r="P1131" s="7"/>
      <c r="Q1131" s="7"/>
      <c r="R1131" s="7"/>
      <c r="S1131" s="7"/>
      <c r="T1131" s="7"/>
      <c r="U1131" s="7"/>
      <c r="V1131" s="7"/>
      <c r="W1131" s="7"/>
      <c r="X1131" s="7"/>
      <c r="Y1131" s="7"/>
      <c r="Z1131" s="7"/>
      <c r="AA1131" s="7"/>
      <c r="AB1131" s="7"/>
    </row>
    <row r="1132" spans="1:28" ht="13.5">
      <c r="A1132" s="7"/>
      <c r="B1132" s="7"/>
      <c r="C1132" s="7"/>
      <c r="D1132" s="7"/>
      <c r="E1132" s="7"/>
      <c r="F1132" s="7"/>
      <c r="G1132" s="7"/>
      <c r="H1132" s="7"/>
      <c r="I1132" s="7"/>
      <c r="J1132" s="7"/>
      <c r="K1132" s="7"/>
      <c r="L1132" s="7"/>
      <c r="M1132" s="7"/>
      <c r="N1132" s="7"/>
      <c r="O1132" s="7"/>
      <c r="P1132" s="7"/>
      <c r="Q1132" s="7"/>
      <c r="R1132" s="7"/>
      <c r="S1132" s="7"/>
      <c r="T1132" s="7"/>
      <c r="U1132" s="7"/>
      <c r="V1132" s="7"/>
      <c r="W1132" s="7"/>
      <c r="X1132" s="7"/>
      <c r="Y1132" s="7"/>
      <c r="Z1132" s="7"/>
      <c r="AA1132" s="7"/>
      <c r="AB1132" s="7"/>
    </row>
    <row r="1133" spans="1:28" ht="13.5">
      <c r="A1133" s="7"/>
      <c r="B1133" s="7"/>
      <c r="C1133" s="7"/>
      <c r="D1133" s="7"/>
      <c r="E1133" s="7"/>
      <c r="F1133" s="7"/>
      <c r="G1133" s="7"/>
      <c r="H1133" s="7"/>
      <c r="I1133" s="7"/>
      <c r="J1133" s="7"/>
      <c r="K1133" s="7"/>
      <c r="L1133" s="7"/>
      <c r="M1133" s="7"/>
      <c r="N1133" s="7"/>
      <c r="O1133" s="7"/>
      <c r="P1133" s="7"/>
      <c r="Q1133" s="7"/>
      <c r="R1133" s="7"/>
      <c r="S1133" s="7"/>
      <c r="T1133" s="7"/>
      <c r="U1133" s="7"/>
      <c r="V1133" s="7"/>
      <c r="W1133" s="7"/>
      <c r="X1133" s="7"/>
      <c r="Y1133" s="7"/>
      <c r="Z1133" s="7"/>
      <c r="AA1133" s="7"/>
      <c r="AB1133" s="7"/>
    </row>
    <row r="1134" spans="1:28" ht="13.5">
      <c r="A1134" s="7"/>
      <c r="B1134" s="7"/>
      <c r="C1134" s="7"/>
      <c r="D1134" s="7"/>
      <c r="E1134" s="7"/>
      <c r="F1134" s="7"/>
      <c r="G1134" s="7"/>
      <c r="H1134" s="7"/>
      <c r="I1134" s="7"/>
      <c r="J1134" s="7"/>
      <c r="K1134" s="7"/>
      <c r="L1134" s="7"/>
      <c r="M1134" s="7"/>
      <c r="N1134" s="7"/>
      <c r="O1134" s="7"/>
      <c r="P1134" s="7"/>
      <c r="Q1134" s="7"/>
      <c r="R1134" s="7"/>
      <c r="S1134" s="7"/>
      <c r="T1134" s="7"/>
      <c r="U1134" s="7"/>
      <c r="V1134" s="7"/>
      <c r="W1134" s="7"/>
      <c r="X1134" s="7"/>
      <c r="Y1134" s="7"/>
      <c r="Z1134" s="7"/>
      <c r="AA1134" s="7"/>
      <c r="AB1134" s="7"/>
    </row>
    <row r="1135" spans="1:28" ht="13.5">
      <c r="A1135" s="7"/>
      <c r="B1135" s="7"/>
      <c r="C1135" s="7"/>
      <c r="D1135" s="7"/>
      <c r="E1135" s="7"/>
      <c r="F1135" s="7"/>
      <c r="G1135" s="7"/>
      <c r="H1135" s="7"/>
      <c r="I1135" s="7"/>
      <c r="J1135" s="7"/>
      <c r="K1135" s="7"/>
      <c r="L1135" s="7"/>
      <c r="M1135" s="7"/>
      <c r="N1135" s="7"/>
      <c r="O1135" s="7"/>
      <c r="P1135" s="7"/>
      <c r="Q1135" s="7"/>
      <c r="R1135" s="7"/>
      <c r="S1135" s="7"/>
      <c r="T1135" s="7"/>
      <c r="U1135" s="7"/>
      <c r="V1135" s="7"/>
      <c r="W1135" s="7"/>
      <c r="X1135" s="7"/>
      <c r="Y1135" s="7"/>
      <c r="Z1135" s="7"/>
      <c r="AA1135" s="7"/>
      <c r="AB1135" s="7"/>
    </row>
    <row r="1136" spans="1:28" ht="13.5">
      <c r="A1136" s="7"/>
      <c r="B1136" s="7"/>
      <c r="C1136" s="7"/>
      <c r="D1136" s="7"/>
      <c r="E1136" s="7"/>
      <c r="F1136" s="7"/>
      <c r="G1136" s="7"/>
      <c r="H1136" s="7"/>
      <c r="I1136" s="7"/>
      <c r="J1136" s="7"/>
      <c r="K1136" s="7"/>
      <c r="L1136" s="7"/>
      <c r="M1136" s="7"/>
      <c r="N1136" s="7"/>
      <c r="O1136" s="7"/>
      <c r="P1136" s="7"/>
      <c r="Q1136" s="7"/>
      <c r="R1136" s="7"/>
      <c r="S1136" s="7"/>
      <c r="T1136" s="7"/>
      <c r="U1136" s="7"/>
      <c r="V1136" s="7"/>
      <c r="W1136" s="7"/>
      <c r="X1136" s="7"/>
      <c r="Y1136" s="7"/>
      <c r="Z1136" s="7"/>
      <c r="AA1136" s="7"/>
      <c r="AB1136" s="7"/>
    </row>
    <row r="1137" spans="1:28" ht="13.5">
      <c r="A1137" s="7"/>
      <c r="B1137" s="7"/>
      <c r="C1137" s="7"/>
      <c r="D1137" s="7"/>
      <c r="E1137" s="7"/>
      <c r="F1137" s="7"/>
      <c r="G1137" s="7"/>
      <c r="H1137" s="7"/>
      <c r="I1137" s="7"/>
      <c r="J1137" s="7"/>
      <c r="K1137" s="7"/>
      <c r="L1137" s="7"/>
      <c r="M1137" s="7"/>
      <c r="N1137" s="7"/>
      <c r="O1137" s="7"/>
      <c r="P1137" s="7"/>
      <c r="Q1137" s="7"/>
      <c r="R1137" s="7"/>
      <c r="S1137" s="7"/>
      <c r="T1137" s="7"/>
      <c r="U1137" s="7"/>
      <c r="V1137" s="7"/>
      <c r="W1137" s="7"/>
      <c r="X1137" s="7"/>
      <c r="Y1137" s="7"/>
      <c r="Z1137" s="7"/>
      <c r="AA1137" s="7"/>
      <c r="AB1137" s="7"/>
    </row>
    <row r="1138" spans="1:28" ht="13.5">
      <c r="A1138" s="7"/>
      <c r="B1138" s="7"/>
      <c r="C1138" s="7"/>
      <c r="D1138" s="7"/>
      <c r="E1138" s="7"/>
      <c r="F1138" s="7"/>
      <c r="G1138" s="7"/>
      <c r="H1138" s="7"/>
      <c r="I1138" s="7"/>
      <c r="J1138" s="7"/>
      <c r="K1138" s="7"/>
      <c r="L1138" s="7"/>
      <c r="M1138" s="7"/>
      <c r="N1138" s="7"/>
      <c r="O1138" s="7"/>
      <c r="P1138" s="7"/>
      <c r="Q1138" s="7"/>
      <c r="R1138" s="7"/>
      <c r="S1138" s="7"/>
      <c r="T1138" s="7"/>
      <c r="U1138" s="7"/>
      <c r="V1138" s="7"/>
      <c r="W1138" s="7"/>
      <c r="X1138" s="7"/>
      <c r="Y1138" s="7"/>
      <c r="Z1138" s="7"/>
      <c r="AA1138" s="7"/>
      <c r="AB1138" s="7"/>
    </row>
    <row r="1139" spans="1:28" ht="13.5">
      <c r="A1139" s="7"/>
      <c r="B1139" s="7"/>
      <c r="C1139" s="7"/>
      <c r="D1139" s="7"/>
      <c r="E1139" s="7"/>
      <c r="F1139" s="7"/>
      <c r="G1139" s="7"/>
      <c r="H1139" s="7"/>
      <c r="I1139" s="7"/>
      <c r="J1139" s="7"/>
      <c r="K1139" s="7"/>
      <c r="L1139" s="7"/>
      <c r="M1139" s="7"/>
      <c r="N1139" s="7"/>
      <c r="O1139" s="7"/>
      <c r="P1139" s="7"/>
      <c r="Q1139" s="7"/>
      <c r="R1139" s="7"/>
      <c r="S1139" s="7"/>
      <c r="T1139" s="7"/>
      <c r="U1139" s="7"/>
      <c r="V1139" s="7"/>
      <c r="W1139" s="7"/>
      <c r="X1139" s="7"/>
      <c r="Y1139" s="7"/>
      <c r="Z1139" s="7"/>
      <c r="AA1139" s="7"/>
      <c r="AB1139" s="7"/>
    </row>
    <row r="1140" spans="1:28" ht="13.5">
      <c r="A1140" s="7"/>
      <c r="B1140" s="7"/>
      <c r="C1140" s="7"/>
      <c r="D1140" s="7"/>
      <c r="E1140" s="7"/>
      <c r="F1140" s="7"/>
      <c r="G1140" s="7"/>
      <c r="H1140" s="7"/>
      <c r="I1140" s="7"/>
      <c r="J1140" s="7"/>
      <c r="K1140" s="7"/>
      <c r="L1140" s="7"/>
      <c r="M1140" s="7"/>
      <c r="N1140" s="7"/>
      <c r="O1140" s="7"/>
      <c r="P1140" s="7"/>
      <c r="Q1140" s="7"/>
      <c r="R1140" s="7"/>
      <c r="S1140" s="7"/>
      <c r="T1140" s="7"/>
      <c r="U1140" s="7"/>
      <c r="V1140" s="7"/>
      <c r="W1140" s="7"/>
      <c r="X1140" s="7"/>
      <c r="Y1140" s="7"/>
      <c r="Z1140" s="7"/>
      <c r="AA1140" s="7"/>
      <c r="AB1140" s="7"/>
    </row>
    <row r="1141" spans="1:28" ht="13.5">
      <c r="A1141" s="7"/>
      <c r="B1141" s="7"/>
      <c r="C1141" s="7"/>
      <c r="D1141" s="7"/>
      <c r="E1141" s="7"/>
      <c r="F1141" s="7"/>
      <c r="G1141" s="7"/>
      <c r="H1141" s="7"/>
      <c r="I1141" s="7"/>
      <c r="J1141" s="7"/>
      <c r="K1141" s="7"/>
      <c r="L1141" s="7"/>
      <c r="M1141" s="7"/>
      <c r="N1141" s="7"/>
      <c r="O1141" s="7"/>
      <c r="P1141" s="7"/>
      <c r="Q1141" s="7"/>
      <c r="R1141" s="7"/>
      <c r="S1141" s="7"/>
      <c r="T1141" s="7"/>
      <c r="U1141" s="7"/>
      <c r="V1141" s="7"/>
      <c r="W1141" s="7"/>
      <c r="X1141" s="7"/>
      <c r="Y1141" s="7"/>
      <c r="Z1141" s="7"/>
      <c r="AA1141" s="7"/>
      <c r="AB1141" s="7"/>
    </row>
    <row r="1142" spans="1:28" ht="13.5">
      <c r="A1142" s="7"/>
      <c r="B1142" s="7"/>
      <c r="C1142" s="7"/>
      <c r="D1142" s="7"/>
      <c r="E1142" s="7"/>
      <c r="F1142" s="7"/>
      <c r="G1142" s="7"/>
      <c r="H1142" s="7"/>
      <c r="I1142" s="7"/>
      <c r="J1142" s="7"/>
      <c r="K1142" s="7"/>
      <c r="L1142" s="7"/>
      <c r="M1142" s="7"/>
      <c r="N1142" s="7"/>
      <c r="O1142" s="7"/>
      <c r="P1142" s="7"/>
      <c r="Q1142" s="7"/>
      <c r="R1142" s="7"/>
      <c r="S1142" s="7"/>
      <c r="T1142" s="7"/>
      <c r="U1142" s="7"/>
      <c r="V1142" s="7"/>
      <c r="W1142" s="7"/>
      <c r="X1142" s="7"/>
      <c r="Y1142" s="7"/>
      <c r="Z1142" s="7"/>
      <c r="AA1142" s="7"/>
      <c r="AB1142" s="7"/>
    </row>
    <row r="1143" spans="1:28" ht="13.5">
      <c r="A1143" s="7"/>
      <c r="B1143" s="7"/>
      <c r="C1143" s="7"/>
      <c r="D1143" s="7"/>
      <c r="E1143" s="7"/>
      <c r="F1143" s="7"/>
      <c r="G1143" s="7"/>
      <c r="H1143" s="7"/>
      <c r="I1143" s="7"/>
      <c r="J1143" s="7"/>
      <c r="K1143" s="7"/>
      <c r="L1143" s="7"/>
      <c r="M1143" s="7"/>
      <c r="N1143" s="7"/>
      <c r="O1143" s="7"/>
      <c r="P1143" s="7"/>
      <c r="Q1143" s="7"/>
      <c r="R1143" s="7"/>
      <c r="S1143" s="7"/>
      <c r="T1143" s="7"/>
      <c r="U1143" s="7"/>
      <c r="V1143" s="7"/>
      <c r="W1143" s="7"/>
      <c r="X1143" s="7"/>
      <c r="Y1143" s="7"/>
      <c r="Z1143" s="7"/>
      <c r="AA1143" s="7"/>
      <c r="AB1143" s="7"/>
    </row>
    <row r="1144" spans="1:28" ht="13.5">
      <c r="A1144" s="7"/>
      <c r="B1144" s="7"/>
      <c r="C1144" s="7"/>
      <c r="D1144" s="7"/>
      <c r="E1144" s="7"/>
      <c r="F1144" s="7"/>
      <c r="G1144" s="7"/>
      <c r="H1144" s="7"/>
      <c r="I1144" s="7"/>
      <c r="J1144" s="7"/>
      <c r="K1144" s="7"/>
      <c r="L1144" s="7"/>
      <c r="M1144" s="7"/>
      <c r="N1144" s="7"/>
      <c r="O1144" s="7"/>
      <c r="P1144" s="7"/>
      <c r="Q1144" s="7"/>
      <c r="R1144" s="7"/>
      <c r="S1144" s="7"/>
      <c r="T1144" s="7"/>
      <c r="U1144" s="7"/>
      <c r="V1144" s="7"/>
      <c r="W1144" s="7"/>
      <c r="X1144" s="7"/>
      <c r="Y1144" s="7"/>
      <c r="Z1144" s="7"/>
      <c r="AA1144" s="7"/>
      <c r="AB1144" s="7"/>
    </row>
    <row r="1145" spans="1:28" ht="13.5">
      <c r="A1145" s="7"/>
      <c r="B1145" s="7"/>
      <c r="C1145" s="7"/>
      <c r="D1145" s="7"/>
      <c r="E1145" s="7"/>
      <c r="F1145" s="7"/>
      <c r="G1145" s="7"/>
      <c r="H1145" s="7"/>
      <c r="I1145" s="7"/>
      <c r="J1145" s="7"/>
      <c r="K1145" s="7"/>
      <c r="L1145" s="7"/>
      <c r="M1145" s="7"/>
      <c r="N1145" s="7"/>
      <c r="O1145" s="7"/>
      <c r="P1145" s="7"/>
      <c r="Q1145" s="7"/>
      <c r="R1145" s="7"/>
      <c r="S1145" s="7"/>
      <c r="T1145" s="7"/>
      <c r="U1145" s="7"/>
      <c r="V1145" s="7"/>
      <c r="W1145" s="7"/>
      <c r="X1145" s="7"/>
      <c r="Y1145" s="7"/>
      <c r="Z1145" s="7"/>
      <c r="AA1145" s="7"/>
      <c r="AB1145" s="7"/>
    </row>
    <row r="1146" spans="1:28" ht="13.5">
      <c r="A1146" s="7"/>
      <c r="B1146" s="7"/>
      <c r="C1146" s="7"/>
      <c r="D1146" s="7"/>
      <c r="E1146" s="7"/>
      <c r="F1146" s="7"/>
      <c r="G1146" s="7"/>
      <c r="H1146" s="7"/>
      <c r="I1146" s="7"/>
      <c r="J1146" s="7"/>
      <c r="K1146" s="7"/>
      <c r="L1146" s="7"/>
      <c r="M1146" s="7"/>
      <c r="N1146" s="7"/>
      <c r="O1146" s="7"/>
      <c r="P1146" s="7"/>
      <c r="Q1146" s="7"/>
      <c r="R1146" s="7"/>
      <c r="S1146" s="7"/>
      <c r="T1146" s="7"/>
      <c r="U1146" s="7"/>
      <c r="V1146" s="7"/>
      <c r="W1146" s="7"/>
      <c r="X1146" s="7"/>
      <c r="Y1146" s="7"/>
      <c r="Z1146" s="7"/>
      <c r="AA1146" s="7"/>
      <c r="AB1146" s="7"/>
    </row>
    <row r="1147" spans="1:28" ht="13.5">
      <c r="A1147" s="7"/>
      <c r="B1147" s="7"/>
      <c r="C1147" s="7"/>
      <c r="D1147" s="7"/>
      <c r="E1147" s="7"/>
      <c r="F1147" s="7"/>
      <c r="G1147" s="7"/>
      <c r="H1147" s="7"/>
      <c r="I1147" s="7"/>
      <c r="J1147" s="7"/>
      <c r="K1147" s="7"/>
      <c r="L1147" s="7"/>
      <c r="M1147" s="7"/>
      <c r="N1147" s="7"/>
      <c r="O1147" s="7"/>
      <c r="P1147" s="7"/>
      <c r="Q1147" s="7"/>
      <c r="R1147" s="7"/>
      <c r="S1147" s="7"/>
      <c r="T1147" s="7"/>
      <c r="U1147" s="7"/>
      <c r="V1147" s="7"/>
      <c r="W1147" s="7"/>
      <c r="X1147" s="7"/>
      <c r="Y1147" s="7"/>
      <c r="Z1147" s="7"/>
      <c r="AA1147" s="7"/>
      <c r="AB1147" s="7"/>
    </row>
    <row r="1148" spans="1:28" ht="13.5">
      <c r="A1148" s="7"/>
      <c r="B1148" s="7"/>
      <c r="C1148" s="7"/>
      <c r="D1148" s="7"/>
      <c r="E1148" s="7"/>
      <c r="F1148" s="7"/>
      <c r="G1148" s="7"/>
      <c r="H1148" s="7"/>
      <c r="I1148" s="7"/>
      <c r="J1148" s="7"/>
      <c r="K1148" s="7"/>
      <c r="L1148" s="7"/>
      <c r="M1148" s="7"/>
      <c r="N1148" s="7"/>
      <c r="O1148" s="7"/>
      <c r="P1148" s="7"/>
      <c r="Q1148" s="7"/>
      <c r="R1148" s="7"/>
      <c r="S1148" s="7"/>
      <c r="T1148" s="7"/>
      <c r="U1148" s="7"/>
      <c r="V1148" s="7"/>
      <c r="W1148" s="7"/>
      <c r="X1148" s="7"/>
      <c r="Y1148" s="7"/>
      <c r="Z1148" s="7"/>
      <c r="AA1148" s="7"/>
      <c r="AB1148" s="7"/>
    </row>
    <row r="1149" spans="1:28" ht="13.5">
      <c r="A1149" s="7"/>
      <c r="B1149" s="7"/>
      <c r="C1149" s="7"/>
      <c r="D1149" s="7"/>
      <c r="E1149" s="7"/>
      <c r="F1149" s="7"/>
      <c r="G1149" s="7"/>
      <c r="H1149" s="7"/>
      <c r="I1149" s="7"/>
      <c r="J1149" s="7"/>
      <c r="K1149" s="7"/>
      <c r="L1149" s="7"/>
      <c r="M1149" s="7"/>
      <c r="N1149" s="7"/>
      <c r="O1149" s="7"/>
      <c r="P1149" s="7"/>
      <c r="Q1149" s="7"/>
      <c r="R1149" s="7"/>
      <c r="S1149" s="7"/>
      <c r="T1149" s="7"/>
      <c r="U1149" s="7"/>
      <c r="V1149" s="7"/>
      <c r="W1149" s="7"/>
      <c r="X1149" s="7"/>
      <c r="Y1149" s="7"/>
      <c r="Z1149" s="7"/>
      <c r="AA1149" s="7"/>
      <c r="AB1149" s="7"/>
    </row>
    <row r="1150" spans="1:28" ht="13.5">
      <c r="A1150" s="7"/>
      <c r="B1150" s="7"/>
      <c r="C1150" s="7"/>
      <c r="D1150" s="7"/>
      <c r="E1150" s="7"/>
      <c r="F1150" s="7"/>
      <c r="G1150" s="7"/>
      <c r="H1150" s="7"/>
      <c r="I1150" s="7"/>
      <c r="J1150" s="7"/>
      <c r="K1150" s="7"/>
      <c r="L1150" s="7"/>
      <c r="M1150" s="7"/>
      <c r="N1150" s="7"/>
      <c r="O1150" s="7"/>
      <c r="P1150" s="7"/>
      <c r="Q1150" s="7"/>
      <c r="R1150" s="7"/>
      <c r="S1150" s="7"/>
      <c r="T1150" s="7"/>
      <c r="U1150" s="7"/>
      <c r="V1150" s="7"/>
      <c r="W1150" s="7"/>
      <c r="X1150" s="7"/>
      <c r="Y1150" s="7"/>
      <c r="Z1150" s="7"/>
      <c r="AA1150" s="7"/>
      <c r="AB1150" s="7"/>
    </row>
    <row r="1151" spans="1:28" ht="13.5">
      <c r="A1151" s="7"/>
      <c r="B1151" s="7"/>
      <c r="C1151" s="7"/>
      <c r="D1151" s="7"/>
      <c r="E1151" s="7"/>
      <c r="F1151" s="7"/>
      <c r="G1151" s="7"/>
      <c r="H1151" s="7"/>
      <c r="I1151" s="7"/>
      <c r="J1151" s="7"/>
      <c r="K1151" s="7"/>
      <c r="L1151" s="7"/>
      <c r="M1151" s="7"/>
      <c r="N1151" s="7"/>
      <c r="O1151" s="7"/>
      <c r="P1151" s="7"/>
      <c r="Q1151" s="7"/>
      <c r="R1151" s="7"/>
      <c r="S1151" s="7"/>
      <c r="T1151" s="7"/>
      <c r="U1151" s="7"/>
      <c r="V1151" s="7"/>
      <c r="W1151" s="7"/>
      <c r="X1151" s="7"/>
      <c r="Y1151" s="7"/>
      <c r="Z1151" s="7"/>
      <c r="AA1151" s="7"/>
      <c r="AB1151" s="7"/>
    </row>
    <row r="1152" spans="1:28" ht="13.5">
      <c r="A1152" s="7"/>
      <c r="B1152" s="7"/>
      <c r="C1152" s="7"/>
      <c r="D1152" s="7"/>
      <c r="E1152" s="7"/>
      <c r="F1152" s="7"/>
      <c r="G1152" s="7"/>
      <c r="H1152" s="7"/>
      <c r="I1152" s="7"/>
      <c r="J1152" s="7"/>
      <c r="K1152" s="7"/>
      <c r="L1152" s="7"/>
      <c r="M1152" s="7"/>
      <c r="N1152" s="7"/>
      <c r="O1152" s="7"/>
      <c r="P1152" s="7"/>
      <c r="Q1152" s="7"/>
      <c r="R1152" s="7"/>
      <c r="S1152" s="7"/>
      <c r="T1152" s="7"/>
      <c r="U1152" s="7"/>
      <c r="V1152" s="7"/>
      <c r="W1152" s="7"/>
      <c r="X1152" s="7"/>
      <c r="Y1152" s="7"/>
      <c r="Z1152" s="7"/>
      <c r="AA1152" s="7"/>
      <c r="AB1152" s="7"/>
    </row>
    <row r="1153" spans="1:28" ht="13.5">
      <c r="A1153" s="7"/>
      <c r="B1153" s="7"/>
      <c r="C1153" s="7"/>
      <c r="D1153" s="7"/>
      <c r="E1153" s="7"/>
      <c r="F1153" s="7"/>
      <c r="G1153" s="7"/>
      <c r="H1153" s="7"/>
      <c r="I1153" s="7"/>
      <c r="J1153" s="7"/>
      <c r="K1153" s="7"/>
      <c r="L1153" s="7"/>
      <c r="M1153" s="7"/>
      <c r="N1153" s="7"/>
      <c r="O1153" s="7"/>
      <c r="P1153" s="7"/>
      <c r="Q1153" s="7"/>
      <c r="R1153" s="7"/>
      <c r="S1153" s="7"/>
      <c r="T1153" s="7"/>
      <c r="U1153" s="7"/>
      <c r="V1153" s="7"/>
      <c r="W1153" s="7"/>
      <c r="X1153" s="7"/>
      <c r="Y1153" s="7"/>
      <c r="Z1153" s="7"/>
      <c r="AA1153" s="7"/>
      <c r="AB1153" s="7"/>
    </row>
    <row r="1154" spans="1:28" ht="13.5">
      <c r="A1154" s="7"/>
      <c r="B1154" s="7"/>
      <c r="C1154" s="7"/>
      <c r="D1154" s="7"/>
      <c r="E1154" s="7"/>
      <c r="F1154" s="7"/>
      <c r="G1154" s="7"/>
      <c r="H1154" s="7"/>
      <c r="I1154" s="7"/>
      <c r="J1154" s="7"/>
      <c r="K1154" s="7"/>
      <c r="L1154" s="7"/>
      <c r="M1154" s="7"/>
      <c r="N1154" s="7"/>
      <c r="O1154" s="7"/>
      <c r="P1154" s="7"/>
      <c r="Q1154" s="7"/>
      <c r="R1154" s="7"/>
      <c r="S1154" s="7"/>
      <c r="T1154" s="7"/>
      <c r="U1154" s="7"/>
      <c r="V1154" s="7"/>
      <c r="W1154" s="7"/>
      <c r="X1154" s="7"/>
      <c r="Y1154" s="7"/>
      <c r="Z1154" s="7"/>
      <c r="AA1154" s="7"/>
      <c r="AB1154" s="7"/>
    </row>
    <row r="1155" spans="1:28" ht="13.5">
      <c r="A1155" s="7"/>
      <c r="B1155" s="7"/>
      <c r="C1155" s="7"/>
      <c r="D1155" s="7"/>
      <c r="E1155" s="7"/>
      <c r="F1155" s="7"/>
      <c r="G1155" s="7"/>
      <c r="H1155" s="7"/>
      <c r="I1155" s="7"/>
      <c r="J1155" s="7"/>
      <c r="K1155" s="7"/>
      <c r="L1155" s="7"/>
      <c r="M1155" s="7"/>
      <c r="N1155" s="7"/>
      <c r="O1155" s="7"/>
      <c r="P1155" s="7"/>
      <c r="Q1155" s="7"/>
      <c r="R1155" s="7"/>
      <c r="S1155" s="7"/>
      <c r="T1155" s="7"/>
      <c r="U1155" s="7"/>
      <c r="V1155" s="7"/>
      <c r="W1155" s="7"/>
      <c r="X1155" s="7"/>
      <c r="Y1155" s="7"/>
      <c r="Z1155" s="7"/>
      <c r="AA1155" s="7"/>
      <c r="AB1155" s="7"/>
    </row>
    <row r="1156" spans="1:28" ht="13.5">
      <c r="A1156" s="7"/>
      <c r="B1156" s="7"/>
      <c r="C1156" s="7"/>
      <c r="D1156" s="7"/>
      <c r="E1156" s="7"/>
      <c r="F1156" s="7"/>
      <c r="G1156" s="7"/>
      <c r="H1156" s="7"/>
      <c r="I1156" s="7"/>
      <c r="J1156" s="7"/>
      <c r="K1156" s="7"/>
      <c r="L1156" s="7"/>
      <c r="M1156" s="7"/>
      <c r="N1156" s="7"/>
      <c r="O1156" s="7"/>
      <c r="P1156" s="7"/>
      <c r="Q1156" s="7"/>
      <c r="R1156" s="7"/>
      <c r="S1156" s="7"/>
      <c r="T1156" s="7"/>
      <c r="U1156" s="7"/>
      <c r="V1156" s="7"/>
      <c r="W1156" s="7"/>
      <c r="X1156" s="7"/>
      <c r="Y1156" s="7"/>
      <c r="Z1156" s="7"/>
      <c r="AA1156" s="7"/>
      <c r="AB1156" s="7"/>
    </row>
    <row r="1157" spans="1:28" ht="13.5">
      <c r="A1157" s="7"/>
      <c r="B1157" s="7"/>
      <c r="C1157" s="7"/>
      <c r="D1157" s="7"/>
      <c r="E1157" s="7"/>
      <c r="F1157" s="7"/>
      <c r="G1157" s="7"/>
      <c r="H1157" s="7"/>
      <c r="I1157" s="7"/>
      <c r="J1157" s="7"/>
      <c r="K1157" s="7"/>
      <c r="L1157" s="7"/>
      <c r="M1157" s="7"/>
      <c r="N1157" s="7"/>
      <c r="O1157" s="7"/>
      <c r="P1157" s="7"/>
      <c r="Q1157" s="7"/>
      <c r="R1157" s="7"/>
      <c r="S1157" s="7"/>
      <c r="T1157" s="7"/>
      <c r="U1157" s="7"/>
      <c r="V1157" s="7"/>
      <c r="W1157" s="7"/>
      <c r="X1157" s="7"/>
      <c r="Y1157" s="7"/>
      <c r="Z1157" s="7"/>
      <c r="AA1157" s="7"/>
      <c r="AB1157" s="7"/>
    </row>
    <row r="1158" spans="1:28" ht="13.5">
      <c r="A1158" s="7"/>
      <c r="B1158" s="7"/>
      <c r="C1158" s="7"/>
      <c r="D1158" s="7"/>
      <c r="E1158" s="7"/>
      <c r="F1158" s="7"/>
      <c r="G1158" s="7"/>
      <c r="H1158" s="7"/>
      <c r="I1158" s="7"/>
      <c r="J1158" s="7"/>
      <c r="K1158" s="7"/>
      <c r="L1158" s="7"/>
      <c r="M1158" s="7"/>
      <c r="N1158" s="7"/>
      <c r="O1158" s="7"/>
      <c r="P1158" s="7"/>
      <c r="Q1158" s="7"/>
      <c r="R1158" s="7"/>
      <c r="S1158" s="7"/>
      <c r="T1158" s="7"/>
      <c r="U1158" s="7"/>
      <c r="V1158" s="7"/>
      <c r="W1158" s="7"/>
      <c r="X1158" s="7"/>
      <c r="Y1158" s="7"/>
      <c r="Z1158" s="7"/>
      <c r="AA1158" s="7"/>
      <c r="AB1158" s="7"/>
    </row>
    <row r="1159" spans="1:28" ht="13.5">
      <c r="A1159" s="7"/>
      <c r="B1159" s="7"/>
      <c r="C1159" s="7"/>
      <c r="D1159" s="7"/>
      <c r="E1159" s="7"/>
      <c r="F1159" s="7"/>
      <c r="G1159" s="7"/>
      <c r="H1159" s="7"/>
      <c r="I1159" s="7"/>
      <c r="J1159" s="7"/>
      <c r="K1159" s="7"/>
      <c r="L1159" s="7"/>
      <c r="M1159" s="7"/>
      <c r="N1159" s="7"/>
      <c r="O1159" s="7"/>
      <c r="P1159" s="7"/>
      <c r="Q1159" s="7"/>
      <c r="R1159" s="7"/>
      <c r="S1159" s="7"/>
      <c r="T1159" s="7"/>
      <c r="U1159" s="7"/>
      <c r="V1159" s="7"/>
      <c r="W1159" s="7"/>
      <c r="X1159" s="7"/>
      <c r="Y1159" s="7"/>
      <c r="Z1159" s="7"/>
      <c r="AA1159" s="7"/>
      <c r="AB1159" s="7"/>
    </row>
    <row r="1160" spans="1:28" ht="13.5">
      <c r="A1160" s="7"/>
      <c r="B1160" s="7"/>
      <c r="C1160" s="7"/>
      <c r="D1160" s="7"/>
      <c r="E1160" s="7"/>
      <c r="F1160" s="7"/>
      <c r="G1160" s="7"/>
      <c r="H1160" s="7"/>
      <c r="I1160" s="7"/>
      <c r="J1160" s="7"/>
      <c r="K1160" s="7"/>
      <c r="L1160" s="7"/>
      <c r="M1160" s="7"/>
      <c r="N1160" s="7"/>
      <c r="O1160" s="7"/>
      <c r="P1160" s="7"/>
      <c r="Q1160" s="7"/>
      <c r="R1160" s="7"/>
      <c r="S1160" s="7"/>
      <c r="T1160" s="7"/>
      <c r="U1160" s="7"/>
      <c r="V1160" s="7"/>
      <c r="W1160" s="7"/>
      <c r="X1160" s="7"/>
      <c r="Y1160" s="7"/>
      <c r="Z1160" s="7"/>
      <c r="AA1160" s="7"/>
      <c r="AB1160" s="7"/>
    </row>
    <row r="1161" spans="1:28" ht="13.5">
      <c r="A1161" s="7"/>
      <c r="B1161" s="7"/>
      <c r="C1161" s="7"/>
      <c r="D1161" s="7"/>
      <c r="E1161" s="7"/>
      <c r="F1161" s="7"/>
      <c r="G1161" s="7"/>
      <c r="H1161" s="7"/>
      <c r="I1161" s="7"/>
      <c r="J1161" s="7"/>
      <c r="K1161" s="7"/>
      <c r="L1161" s="7"/>
      <c r="M1161" s="7"/>
      <c r="N1161" s="7"/>
      <c r="O1161" s="7"/>
      <c r="P1161" s="7"/>
      <c r="Q1161" s="7"/>
      <c r="R1161" s="7"/>
      <c r="S1161" s="7"/>
      <c r="T1161" s="7"/>
      <c r="U1161" s="7"/>
      <c r="V1161" s="7"/>
      <c r="W1161" s="7"/>
      <c r="X1161" s="7"/>
      <c r="Y1161" s="7"/>
      <c r="Z1161" s="7"/>
      <c r="AA1161" s="7"/>
      <c r="AB1161" s="7"/>
    </row>
    <row r="1162" spans="1:28" ht="13.5">
      <c r="A1162" s="7"/>
      <c r="B1162" s="7"/>
      <c r="C1162" s="7"/>
      <c r="D1162" s="7"/>
      <c r="E1162" s="7"/>
      <c r="F1162" s="7"/>
      <c r="G1162" s="7"/>
      <c r="H1162" s="7"/>
      <c r="I1162" s="7"/>
      <c r="J1162" s="7"/>
      <c r="K1162" s="7"/>
      <c r="L1162" s="7"/>
      <c r="M1162" s="7"/>
      <c r="N1162" s="7"/>
      <c r="O1162" s="7"/>
      <c r="P1162" s="7"/>
      <c r="Q1162" s="7"/>
      <c r="R1162" s="7"/>
      <c r="S1162" s="7"/>
      <c r="T1162" s="7"/>
      <c r="U1162" s="7"/>
      <c r="V1162" s="7"/>
      <c r="W1162" s="7"/>
      <c r="X1162" s="7"/>
      <c r="Y1162" s="7"/>
      <c r="Z1162" s="7"/>
      <c r="AA1162" s="7"/>
      <c r="AB1162" s="7"/>
    </row>
    <row r="1163" spans="1:28" ht="13.5">
      <c r="A1163" s="7"/>
      <c r="B1163" s="7"/>
      <c r="C1163" s="7"/>
      <c r="D1163" s="7"/>
      <c r="E1163" s="7"/>
      <c r="F1163" s="7"/>
      <c r="G1163" s="7"/>
      <c r="H1163" s="7"/>
      <c r="I1163" s="7"/>
      <c r="J1163" s="7"/>
      <c r="K1163" s="7"/>
      <c r="L1163" s="7"/>
      <c r="M1163" s="7"/>
      <c r="N1163" s="7"/>
      <c r="O1163" s="7"/>
      <c r="P1163" s="7"/>
      <c r="Q1163" s="7"/>
      <c r="R1163" s="7"/>
      <c r="S1163" s="7"/>
      <c r="T1163" s="7"/>
      <c r="U1163" s="7"/>
      <c r="V1163" s="7"/>
      <c r="W1163" s="7"/>
      <c r="X1163" s="7"/>
      <c r="Y1163" s="7"/>
      <c r="Z1163" s="7"/>
      <c r="AA1163" s="7"/>
      <c r="AB1163" s="7"/>
    </row>
    <row r="1164" spans="1:28" ht="13.5">
      <c r="A1164" s="7"/>
      <c r="B1164" s="7"/>
      <c r="C1164" s="7"/>
      <c r="D1164" s="7"/>
      <c r="E1164" s="7"/>
      <c r="F1164" s="7"/>
      <c r="G1164" s="7"/>
      <c r="H1164" s="7"/>
      <c r="I1164" s="7"/>
      <c r="J1164" s="7"/>
      <c r="K1164" s="7"/>
      <c r="L1164" s="7"/>
      <c r="M1164" s="7"/>
      <c r="N1164" s="7"/>
      <c r="O1164" s="7"/>
      <c r="P1164" s="7"/>
      <c r="Q1164" s="7"/>
      <c r="R1164" s="7"/>
      <c r="S1164" s="7"/>
      <c r="T1164" s="7"/>
      <c r="U1164" s="7"/>
      <c r="V1164" s="7"/>
      <c r="W1164" s="7"/>
      <c r="X1164" s="7"/>
      <c r="Y1164" s="7"/>
      <c r="Z1164" s="7"/>
      <c r="AA1164" s="7"/>
      <c r="AB1164" s="7"/>
    </row>
    <row r="1165" spans="1:28" ht="13.5">
      <c r="A1165" s="7"/>
      <c r="B1165" s="7"/>
      <c r="C1165" s="7"/>
      <c r="D1165" s="7"/>
      <c r="E1165" s="7"/>
      <c r="F1165" s="7"/>
      <c r="G1165" s="7"/>
      <c r="H1165" s="7"/>
      <c r="I1165" s="7"/>
      <c r="J1165" s="7"/>
      <c r="K1165" s="7"/>
      <c r="L1165" s="7"/>
      <c r="M1165" s="7"/>
      <c r="N1165" s="7"/>
      <c r="O1165" s="7"/>
      <c r="P1165" s="7"/>
      <c r="Q1165" s="7"/>
      <c r="R1165" s="7"/>
      <c r="S1165" s="7"/>
      <c r="T1165" s="7"/>
      <c r="U1165" s="7"/>
      <c r="V1165" s="7"/>
      <c r="W1165" s="7"/>
      <c r="X1165" s="7"/>
      <c r="Y1165" s="7"/>
      <c r="Z1165" s="7"/>
      <c r="AA1165" s="7"/>
      <c r="AB1165" s="7"/>
    </row>
    <row r="1166" spans="1:28" ht="13.5">
      <c r="A1166" s="7"/>
      <c r="B1166" s="7"/>
      <c r="C1166" s="7"/>
      <c r="D1166" s="7"/>
      <c r="E1166" s="7"/>
      <c r="F1166" s="7"/>
      <c r="G1166" s="7"/>
      <c r="H1166" s="7"/>
      <c r="I1166" s="7"/>
      <c r="J1166" s="7"/>
      <c r="K1166" s="7"/>
      <c r="L1166" s="7"/>
      <c r="M1166" s="7"/>
      <c r="N1166" s="7"/>
      <c r="O1166" s="7"/>
      <c r="P1166" s="7"/>
      <c r="Q1166" s="7"/>
      <c r="R1166" s="7"/>
      <c r="S1166" s="7"/>
      <c r="T1166" s="7"/>
      <c r="U1166" s="7"/>
      <c r="V1166" s="7"/>
      <c r="W1166" s="7"/>
      <c r="X1166" s="7"/>
      <c r="Y1166" s="7"/>
      <c r="Z1166" s="7"/>
      <c r="AA1166" s="7"/>
      <c r="AB1166" s="7"/>
    </row>
    <row r="1167" spans="1:28" ht="13.5">
      <c r="A1167" s="7"/>
      <c r="B1167" s="7"/>
      <c r="C1167" s="7"/>
      <c r="D1167" s="7"/>
      <c r="E1167" s="7"/>
      <c r="F1167" s="7"/>
      <c r="G1167" s="7"/>
      <c r="H1167" s="7"/>
      <c r="I1167" s="7"/>
      <c r="J1167" s="7"/>
      <c r="K1167" s="7"/>
      <c r="L1167" s="7"/>
      <c r="M1167" s="7"/>
      <c r="N1167" s="7"/>
      <c r="O1167" s="7"/>
      <c r="P1167" s="7"/>
      <c r="Q1167" s="7"/>
      <c r="R1167" s="7"/>
      <c r="S1167" s="7"/>
      <c r="T1167" s="7"/>
      <c r="U1167" s="7"/>
      <c r="V1167" s="7"/>
      <c r="W1167" s="7"/>
      <c r="X1167" s="7"/>
      <c r="Y1167" s="7"/>
      <c r="Z1167" s="7"/>
      <c r="AA1167" s="7"/>
      <c r="AB1167" s="7"/>
    </row>
    <row r="1168" spans="1:28" ht="13.5">
      <c r="A1168" s="7"/>
      <c r="B1168" s="7"/>
      <c r="C1168" s="7"/>
      <c r="D1168" s="7"/>
      <c r="E1168" s="7"/>
      <c r="F1168" s="7"/>
      <c r="G1168" s="7"/>
      <c r="H1168" s="7"/>
      <c r="I1168" s="7"/>
      <c r="J1168" s="7"/>
      <c r="K1168" s="7"/>
      <c r="L1168" s="7"/>
      <c r="M1168" s="7"/>
      <c r="N1168" s="7"/>
      <c r="O1168" s="7"/>
      <c r="P1168" s="7"/>
      <c r="Q1168" s="7"/>
      <c r="R1168" s="7"/>
      <c r="S1168" s="7"/>
      <c r="T1168" s="7"/>
      <c r="U1168" s="7"/>
      <c r="V1168" s="7"/>
      <c r="W1168" s="7"/>
      <c r="X1168" s="7"/>
      <c r="Y1168" s="7"/>
      <c r="Z1168" s="7"/>
      <c r="AA1168" s="7"/>
      <c r="AB1168" s="7"/>
    </row>
    <row r="1169" spans="1:28" ht="13.5">
      <c r="A1169" s="7"/>
      <c r="B1169" s="7"/>
      <c r="C1169" s="7"/>
      <c r="D1169" s="7"/>
      <c r="E1169" s="7"/>
      <c r="F1169" s="7"/>
      <c r="G1169" s="7"/>
      <c r="H1169" s="7"/>
      <c r="I1169" s="7"/>
      <c r="J1169" s="7"/>
      <c r="K1169" s="7"/>
      <c r="L1169" s="7"/>
      <c r="M1169" s="7"/>
      <c r="N1169" s="7"/>
      <c r="O1169" s="7"/>
      <c r="P1169" s="7"/>
      <c r="Q1169" s="7"/>
      <c r="R1169" s="7"/>
      <c r="S1169" s="7"/>
      <c r="T1169" s="7"/>
      <c r="U1169" s="7"/>
      <c r="V1169" s="7"/>
      <c r="W1169" s="7"/>
      <c r="X1169" s="7"/>
      <c r="Y1169" s="7"/>
      <c r="Z1169" s="7"/>
      <c r="AA1169" s="7"/>
      <c r="AB1169" s="7"/>
    </row>
    <row r="1170" spans="1:28" ht="13.5">
      <c r="A1170" s="7"/>
      <c r="B1170" s="7"/>
      <c r="C1170" s="7"/>
      <c r="D1170" s="7"/>
      <c r="E1170" s="7"/>
      <c r="F1170" s="7"/>
      <c r="G1170" s="7"/>
      <c r="H1170" s="7"/>
      <c r="I1170" s="7"/>
      <c r="J1170" s="7"/>
      <c r="K1170" s="7"/>
      <c r="L1170" s="7"/>
      <c r="M1170" s="7"/>
      <c r="N1170" s="7"/>
      <c r="O1170" s="7"/>
      <c r="P1170" s="7"/>
      <c r="Q1170" s="7"/>
      <c r="R1170" s="7"/>
      <c r="S1170" s="7"/>
      <c r="T1170" s="7"/>
      <c r="U1170" s="7"/>
      <c r="V1170" s="7"/>
      <c r="W1170" s="7"/>
      <c r="X1170" s="7"/>
      <c r="Y1170" s="7"/>
      <c r="Z1170" s="7"/>
      <c r="AA1170" s="7"/>
      <c r="AB1170" s="7"/>
    </row>
    <row r="1171" spans="1:28" ht="13.5">
      <c r="A1171" s="7"/>
      <c r="B1171" s="7"/>
      <c r="C1171" s="7"/>
      <c r="D1171" s="7"/>
      <c r="E1171" s="7"/>
      <c r="F1171" s="7"/>
      <c r="G1171" s="7"/>
      <c r="H1171" s="7"/>
      <c r="I1171" s="7"/>
      <c r="J1171" s="7"/>
      <c r="K1171" s="7"/>
      <c r="L1171" s="7"/>
      <c r="M1171" s="7"/>
      <c r="N1171" s="7"/>
      <c r="O1171" s="7"/>
      <c r="P1171" s="7"/>
      <c r="Q1171" s="7"/>
      <c r="R1171" s="7"/>
      <c r="S1171" s="7"/>
      <c r="T1171" s="7"/>
      <c r="U1171" s="7"/>
      <c r="V1171" s="7"/>
      <c r="W1171" s="7"/>
      <c r="X1171" s="7"/>
      <c r="Y1171" s="7"/>
      <c r="Z1171" s="7"/>
      <c r="AA1171" s="7"/>
      <c r="AB1171" s="7"/>
    </row>
    <row r="1172" spans="1:28" ht="13.5">
      <c r="A1172" s="7"/>
      <c r="B1172" s="7"/>
      <c r="C1172" s="7"/>
      <c r="D1172" s="7"/>
      <c r="E1172" s="7"/>
      <c r="F1172" s="7"/>
      <c r="G1172" s="7"/>
      <c r="H1172" s="7"/>
      <c r="I1172" s="7"/>
      <c r="J1172" s="7"/>
      <c r="K1172" s="7"/>
      <c r="L1172" s="7"/>
      <c r="M1172" s="7"/>
      <c r="N1172" s="7"/>
      <c r="O1172" s="7"/>
      <c r="P1172" s="7"/>
      <c r="Q1172" s="7"/>
      <c r="R1172" s="7"/>
      <c r="S1172" s="7"/>
      <c r="T1172" s="7"/>
      <c r="U1172" s="7"/>
      <c r="V1172" s="7"/>
      <c r="W1172" s="7"/>
      <c r="X1172" s="7"/>
      <c r="Y1172" s="7"/>
      <c r="Z1172" s="7"/>
      <c r="AA1172" s="7"/>
      <c r="AB1172" s="7"/>
    </row>
    <row r="1173" spans="1:28" ht="13.5">
      <c r="A1173" s="7"/>
      <c r="B1173" s="7"/>
      <c r="C1173" s="7"/>
      <c r="D1173" s="7"/>
      <c r="E1173" s="7"/>
      <c r="F1173" s="7"/>
      <c r="G1173" s="7"/>
      <c r="H1173" s="7"/>
      <c r="I1173" s="7"/>
      <c r="J1173" s="7"/>
      <c r="K1173" s="7"/>
      <c r="L1173" s="7"/>
      <c r="M1173" s="7"/>
      <c r="N1173" s="7"/>
      <c r="O1173" s="7"/>
      <c r="P1173" s="7"/>
      <c r="Q1173" s="7"/>
      <c r="R1173" s="7"/>
      <c r="S1173" s="7"/>
      <c r="T1173" s="7"/>
      <c r="U1173" s="7"/>
      <c r="V1173" s="7"/>
      <c r="W1173" s="7"/>
      <c r="X1173" s="7"/>
      <c r="Y1173" s="7"/>
      <c r="Z1173" s="7"/>
      <c r="AA1173" s="7"/>
      <c r="AB1173" s="7"/>
    </row>
    <row r="1174" spans="1:28" ht="13.5">
      <c r="A1174" s="7"/>
      <c r="B1174" s="7"/>
      <c r="C1174" s="7"/>
      <c r="D1174" s="7"/>
      <c r="E1174" s="7"/>
      <c r="F1174" s="7"/>
      <c r="G1174" s="7"/>
      <c r="H1174" s="7"/>
      <c r="I1174" s="7"/>
      <c r="J1174" s="7"/>
      <c r="K1174" s="7"/>
      <c r="L1174" s="7"/>
      <c r="M1174" s="7"/>
      <c r="N1174" s="7"/>
      <c r="O1174" s="7"/>
      <c r="P1174" s="7"/>
      <c r="Q1174" s="7"/>
      <c r="R1174" s="7"/>
      <c r="S1174" s="7"/>
      <c r="T1174" s="7"/>
      <c r="U1174" s="7"/>
      <c r="V1174" s="7"/>
      <c r="W1174" s="7"/>
      <c r="X1174" s="7"/>
      <c r="Y1174" s="7"/>
      <c r="Z1174" s="7"/>
      <c r="AA1174" s="7"/>
      <c r="AB1174" s="7"/>
    </row>
    <row r="1175" spans="1:28" ht="13.5">
      <c r="A1175" s="7"/>
      <c r="B1175" s="7"/>
      <c r="C1175" s="7"/>
      <c r="D1175" s="7"/>
      <c r="E1175" s="7"/>
      <c r="F1175" s="7"/>
      <c r="G1175" s="7"/>
      <c r="H1175" s="7"/>
      <c r="I1175" s="7"/>
      <c r="J1175" s="7"/>
      <c r="K1175" s="7"/>
      <c r="L1175" s="7"/>
      <c r="M1175" s="7"/>
      <c r="N1175" s="7"/>
      <c r="O1175" s="7"/>
      <c r="P1175" s="7"/>
      <c r="Q1175" s="7"/>
      <c r="R1175" s="7"/>
      <c r="S1175" s="7"/>
      <c r="T1175" s="7"/>
      <c r="U1175" s="7"/>
      <c r="V1175" s="7"/>
      <c r="W1175" s="7"/>
      <c r="X1175" s="7"/>
      <c r="Y1175" s="7"/>
      <c r="Z1175" s="7"/>
      <c r="AA1175" s="7"/>
      <c r="AB1175" s="7"/>
    </row>
    <row r="1176" spans="1:28" ht="13.5">
      <c r="A1176" s="7"/>
      <c r="B1176" s="7"/>
      <c r="C1176" s="7"/>
      <c r="D1176" s="7"/>
      <c r="E1176" s="7"/>
      <c r="F1176" s="7"/>
      <c r="G1176" s="7"/>
      <c r="H1176" s="7"/>
      <c r="I1176" s="7"/>
      <c r="J1176" s="7"/>
      <c r="K1176" s="7"/>
      <c r="L1176" s="7"/>
      <c r="M1176" s="7"/>
      <c r="N1176" s="7"/>
      <c r="O1176" s="7"/>
      <c r="P1176" s="7"/>
      <c r="Q1176" s="7"/>
      <c r="R1176" s="7"/>
      <c r="S1176" s="7"/>
      <c r="T1176" s="7"/>
      <c r="U1176" s="7"/>
      <c r="V1176" s="7"/>
      <c r="W1176" s="7"/>
      <c r="X1176" s="7"/>
      <c r="Y1176" s="7"/>
      <c r="Z1176" s="7"/>
      <c r="AA1176" s="7"/>
      <c r="AB1176" s="7"/>
    </row>
    <row r="1177" spans="1:28" ht="13.5">
      <c r="A1177" s="7"/>
      <c r="B1177" s="7"/>
      <c r="C1177" s="7"/>
      <c r="D1177" s="7"/>
      <c r="E1177" s="7"/>
      <c r="F1177" s="7"/>
      <c r="G1177" s="7"/>
      <c r="H1177" s="7"/>
      <c r="I1177" s="7"/>
      <c r="J1177" s="7"/>
      <c r="K1177" s="7"/>
      <c r="L1177" s="7"/>
      <c r="M1177" s="7"/>
      <c r="N1177" s="7"/>
      <c r="O1177" s="7"/>
      <c r="P1177" s="7"/>
      <c r="Q1177" s="7"/>
      <c r="R1177" s="7"/>
      <c r="S1177" s="7"/>
      <c r="T1177" s="7"/>
      <c r="U1177" s="7"/>
      <c r="V1177" s="7"/>
      <c r="W1177" s="7"/>
      <c r="X1177" s="7"/>
      <c r="Y1177" s="7"/>
      <c r="Z1177" s="7"/>
      <c r="AA1177" s="7"/>
      <c r="AB1177" s="7"/>
    </row>
    <row r="1178" spans="1:28" ht="13.5">
      <c r="A1178" s="7"/>
      <c r="B1178" s="7"/>
      <c r="C1178" s="7"/>
      <c r="D1178" s="7"/>
      <c r="E1178" s="7"/>
      <c r="F1178" s="7"/>
      <c r="G1178" s="7"/>
      <c r="H1178" s="7"/>
      <c r="I1178" s="7"/>
      <c r="J1178" s="7"/>
      <c r="K1178" s="7"/>
      <c r="L1178" s="7"/>
      <c r="M1178" s="7"/>
      <c r="N1178" s="7"/>
      <c r="O1178" s="7"/>
      <c r="P1178" s="7"/>
      <c r="Q1178" s="7"/>
      <c r="R1178" s="7"/>
      <c r="S1178" s="7"/>
      <c r="T1178" s="7"/>
      <c r="U1178" s="7"/>
      <c r="V1178" s="7"/>
      <c r="W1178" s="7"/>
      <c r="X1178" s="7"/>
      <c r="Y1178" s="7"/>
      <c r="Z1178" s="7"/>
      <c r="AA1178" s="7"/>
      <c r="AB1178" s="7"/>
    </row>
    <row r="1179" spans="1:28" ht="13.5">
      <c r="A1179" s="7"/>
      <c r="B1179" s="7"/>
      <c r="C1179" s="7"/>
      <c r="D1179" s="7"/>
      <c r="E1179" s="7"/>
      <c r="F1179" s="7"/>
      <c r="G1179" s="7"/>
      <c r="H1179" s="7"/>
      <c r="I1179" s="7"/>
      <c r="J1179" s="7"/>
      <c r="K1179" s="7"/>
      <c r="L1179" s="7"/>
      <c r="M1179" s="7"/>
      <c r="N1179" s="7"/>
      <c r="O1179" s="7"/>
      <c r="P1179" s="7"/>
      <c r="Q1179" s="7"/>
      <c r="R1179" s="7"/>
      <c r="S1179" s="7"/>
      <c r="T1179" s="7"/>
      <c r="U1179" s="7"/>
      <c r="V1179" s="7"/>
      <c r="W1179" s="7"/>
      <c r="X1179" s="7"/>
      <c r="Y1179" s="7"/>
      <c r="Z1179" s="7"/>
      <c r="AA1179" s="7"/>
      <c r="AB1179" s="7"/>
    </row>
    <row r="1180" spans="1:28" ht="13.5">
      <c r="A1180" s="7"/>
      <c r="B1180" s="7"/>
      <c r="C1180" s="7"/>
      <c r="D1180" s="7"/>
      <c r="E1180" s="7"/>
      <c r="F1180" s="7"/>
      <c r="G1180" s="7"/>
      <c r="H1180" s="7"/>
      <c r="I1180" s="7"/>
      <c r="J1180" s="7"/>
      <c r="K1180" s="7"/>
      <c r="L1180" s="7"/>
      <c r="M1180" s="7"/>
      <c r="N1180" s="7"/>
      <c r="O1180" s="7"/>
      <c r="P1180" s="7"/>
      <c r="Q1180" s="7"/>
      <c r="R1180" s="7"/>
      <c r="S1180" s="7"/>
      <c r="T1180" s="7"/>
      <c r="U1180" s="7"/>
      <c r="V1180" s="7"/>
      <c r="W1180" s="7"/>
      <c r="X1180" s="7"/>
      <c r="Y1180" s="7"/>
      <c r="Z1180" s="7"/>
      <c r="AA1180" s="7"/>
      <c r="AB1180" s="7"/>
    </row>
    <row r="1181" spans="1:28" ht="13.5">
      <c r="A1181" s="7"/>
      <c r="B1181" s="7"/>
      <c r="C1181" s="7"/>
      <c r="D1181" s="7"/>
      <c r="E1181" s="7"/>
      <c r="F1181" s="7"/>
      <c r="G1181" s="7"/>
      <c r="H1181" s="7"/>
      <c r="I1181" s="7"/>
      <c r="J1181" s="7"/>
      <c r="K1181" s="7"/>
      <c r="L1181" s="7"/>
      <c r="M1181" s="7"/>
      <c r="N1181" s="7"/>
      <c r="O1181" s="7"/>
      <c r="P1181" s="7"/>
      <c r="Q1181" s="7"/>
      <c r="R1181" s="7"/>
      <c r="S1181" s="7"/>
      <c r="T1181" s="7"/>
      <c r="U1181" s="7"/>
      <c r="V1181" s="7"/>
      <c r="W1181" s="7"/>
      <c r="X1181" s="7"/>
      <c r="Y1181" s="7"/>
      <c r="Z1181" s="7"/>
      <c r="AA1181" s="7"/>
      <c r="AB1181" s="7"/>
    </row>
    <row r="1182" spans="1:28" ht="13.5">
      <c r="A1182" s="7"/>
      <c r="B1182" s="7"/>
      <c r="C1182" s="7"/>
      <c r="D1182" s="7"/>
      <c r="E1182" s="7"/>
      <c r="F1182" s="7"/>
      <c r="G1182" s="7"/>
      <c r="H1182" s="7"/>
      <c r="I1182" s="7"/>
      <c r="J1182" s="7"/>
      <c r="K1182" s="7"/>
      <c r="L1182" s="7"/>
      <c r="M1182" s="7"/>
      <c r="N1182" s="7"/>
      <c r="O1182" s="7"/>
      <c r="P1182" s="7"/>
      <c r="Q1182" s="7"/>
      <c r="R1182" s="7"/>
      <c r="S1182" s="7"/>
      <c r="T1182" s="7"/>
      <c r="U1182" s="7"/>
      <c r="V1182" s="7"/>
      <c r="W1182" s="7"/>
      <c r="X1182" s="7"/>
      <c r="Y1182" s="7"/>
      <c r="Z1182" s="7"/>
      <c r="AA1182" s="7"/>
      <c r="AB1182" s="7"/>
    </row>
    <row r="1183" spans="1:28" ht="13.5">
      <c r="A1183" s="7"/>
      <c r="B1183" s="7"/>
      <c r="C1183" s="7"/>
      <c r="D1183" s="7"/>
      <c r="E1183" s="7"/>
      <c r="F1183" s="7"/>
      <c r="G1183" s="7"/>
      <c r="H1183" s="7"/>
      <c r="I1183" s="7"/>
      <c r="J1183" s="7"/>
      <c r="K1183" s="7"/>
      <c r="L1183" s="7"/>
      <c r="M1183" s="7"/>
      <c r="N1183" s="7"/>
      <c r="O1183" s="7"/>
      <c r="P1183" s="7"/>
      <c r="Q1183" s="7"/>
      <c r="R1183" s="7"/>
      <c r="S1183" s="7"/>
      <c r="T1183" s="7"/>
      <c r="U1183" s="7"/>
      <c r="V1183" s="7"/>
      <c r="W1183" s="7"/>
      <c r="X1183" s="7"/>
      <c r="Y1183" s="7"/>
      <c r="Z1183" s="7"/>
      <c r="AA1183" s="7"/>
      <c r="AB1183" s="7"/>
    </row>
    <row r="1184" spans="1:28" ht="13.5">
      <c r="A1184" s="7"/>
      <c r="B1184" s="7"/>
      <c r="C1184" s="7"/>
      <c r="D1184" s="7"/>
      <c r="E1184" s="7"/>
      <c r="F1184" s="7"/>
      <c r="G1184" s="7"/>
      <c r="H1184" s="7"/>
      <c r="I1184" s="7"/>
      <c r="J1184" s="7"/>
      <c r="K1184" s="7"/>
      <c r="L1184" s="7"/>
      <c r="M1184" s="7"/>
      <c r="N1184" s="7"/>
      <c r="O1184" s="7"/>
      <c r="P1184" s="7"/>
      <c r="Q1184" s="7"/>
      <c r="R1184" s="7"/>
      <c r="S1184" s="7"/>
      <c r="T1184" s="7"/>
      <c r="U1184" s="7"/>
      <c r="V1184" s="7"/>
      <c r="W1184" s="7"/>
      <c r="X1184" s="7"/>
      <c r="Y1184" s="7"/>
      <c r="Z1184" s="7"/>
      <c r="AA1184" s="7"/>
      <c r="AB1184" s="7"/>
    </row>
    <row r="1185" spans="1:28" ht="13.5">
      <c r="A1185" s="7"/>
      <c r="B1185" s="7"/>
      <c r="C1185" s="7"/>
      <c r="D1185" s="7"/>
      <c r="E1185" s="7"/>
      <c r="F1185" s="7"/>
      <c r="G1185" s="7"/>
      <c r="H1185" s="7"/>
      <c r="I1185" s="7"/>
      <c r="J1185" s="7"/>
      <c r="K1185" s="7"/>
      <c r="L1185" s="7"/>
      <c r="M1185" s="7"/>
      <c r="N1185" s="7"/>
      <c r="O1185" s="7"/>
      <c r="P1185" s="7"/>
      <c r="Q1185" s="7"/>
      <c r="R1185" s="7"/>
      <c r="S1185" s="7"/>
      <c r="T1185" s="7"/>
      <c r="U1185" s="7"/>
      <c r="V1185" s="7"/>
      <c r="W1185" s="7"/>
      <c r="X1185" s="7"/>
      <c r="Y1185" s="7"/>
      <c r="Z1185" s="7"/>
      <c r="AA1185" s="7"/>
      <c r="AB1185" s="7"/>
    </row>
    <row r="1186" spans="1:28" ht="13.5">
      <c r="A1186" s="7"/>
      <c r="B1186" s="7"/>
      <c r="C1186" s="7"/>
      <c r="D1186" s="7"/>
      <c r="E1186" s="7"/>
      <c r="F1186" s="7"/>
      <c r="G1186" s="7"/>
      <c r="H1186" s="7"/>
      <c r="I1186" s="7"/>
      <c r="J1186" s="7"/>
      <c r="K1186" s="7"/>
      <c r="L1186" s="7"/>
      <c r="M1186" s="7"/>
      <c r="N1186" s="7"/>
      <c r="O1186" s="7"/>
      <c r="P1186" s="7"/>
      <c r="Q1186" s="7"/>
      <c r="R1186" s="7"/>
      <c r="S1186" s="7"/>
      <c r="T1186" s="7"/>
      <c r="U1186" s="7"/>
      <c r="V1186" s="7"/>
      <c r="W1186" s="7"/>
      <c r="X1186" s="7"/>
      <c r="Y1186" s="7"/>
      <c r="Z1186" s="7"/>
      <c r="AA1186" s="7"/>
      <c r="AB1186" s="7"/>
    </row>
    <row r="1187" spans="1:28" ht="13.5">
      <c r="A1187" s="7"/>
      <c r="B1187" s="7"/>
      <c r="C1187" s="7"/>
      <c r="D1187" s="7"/>
      <c r="E1187" s="7"/>
      <c r="F1187" s="7"/>
      <c r="G1187" s="7"/>
      <c r="H1187" s="7"/>
      <c r="I1187" s="7"/>
      <c r="J1187" s="7"/>
      <c r="K1187" s="7"/>
      <c r="L1187" s="7"/>
      <c r="M1187" s="7"/>
      <c r="N1187" s="7"/>
      <c r="O1187" s="7"/>
      <c r="P1187" s="7"/>
      <c r="Q1187" s="7"/>
      <c r="R1187" s="7"/>
      <c r="S1187" s="7"/>
      <c r="T1187" s="7"/>
      <c r="U1187" s="7"/>
      <c r="V1187" s="7"/>
      <c r="W1187" s="7"/>
      <c r="X1187" s="7"/>
      <c r="Y1187" s="7"/>
      <c r="Z1187" s="7"/>
      <c r="AA1187" s="7"/>
      <c r="AB1187" s="7"/>
    </row>
    <row r="1188" spans="1:28" ht="13.5">
      <c r="A1188" s="7"/>
      <c r="B1188" s="7"/>
      <c r="C1188" s="7"/>
      <c r="D1188" s="7"/>
      <c r="E1188" s="7"/>
      <c r="F1188" s="7"/>
      <c r="G1188" s="7"/>
      <c r="H1188" s="7"/>
      <c r="I1188" s="7"/>
      <c r="J1188" s="7"/>
      <c r="K1188" s="7"/>
      <c r="L1188" s="7"/>
      <c r="M1188" s="7"/>
      <c r="N1188" s="7"/>
      <c r="O1188" s="7"/>
      <c r="P1188" s="7"/>
      <c r="Q1188" s="7"/>
      <c r="R1188" s="7"/>
      <c r="S1188" s="7"/>
      <c r="T1188" s="7"/>
      <c r="U1188" s="7"/>
      <c r="V1188" s="7"/>
      <c r="W1188" s="7"/>
      <c r="X1188" s="7"/>
      <c r="Y1188" s="7"/>
      <c r="Z1188" s="7"/>
      <c r="AA1188" s="7"/>
      <c r="AB1188" s="7"/>
    </row>
    <row r="1189" spans="1:28" ht="13.5">
      <c r="A1189" s="7"/>
      <c r="B1189" s="7"/>
      <c r="C1189" s="7"/>
      <c r="D1189" s="7"/>
      <c r="E1189" s="7"/>
      <c r="F1189" s="7"/>
      <c r="G1189" s="7"/>
      <c r="H1189" s="7"/>
      <c r="I1189" s="7"/>
      <c r="J1189" s="7"/>
      <c r="K1189" s="7"/>
      <c r="L1189" s="7"/>
      <c r="M1189" s="7"/>
      <c r="N1189" s="7"/>
      <c r="O1189" s="7"/>
      <c r="P1189" s="7"/>
      <c r="Q1189" s="7"/>
      <c r="R1189" s="7"/>
      <c r="S1189" s="7"/>
      <c r="T1189" s="7"/>
      <c r="U1189" s="7"/>
      <c r="V1189" s="7"/>
      <c r="W1189" s="7"/>
      <c r="X1189" s="7"/>
      <c r="Y1189" s="7"/>
      <c r="Z1189" s="7"/>
      <c r="AA1189" s="7"/>
      <c r="AB1189" s="7"/>
    </row>
    <row r="1190" spans="1:28" ht="13.5">
      <c r="A1190" s="7"/>
      <c r="B1190" s="7"/>
      <c r="C1190" s="7"/>
      <c r="D1190" s="7"/>
      <c r="E1190" s="7"/>
      <c r="F1190" s="7"/>
      <c r="G1190" s="7"/>
      <c r="H1190" s="7"/>
      <c r="I1190" s="7"/>
      <c r="J1190" s="7"/>
      <c r="K1190" s="7"/>
      <c r="L1190" s="7"/>
      <c r="M1190" s="7"/>
      <c r="N1190" s="7"/>
      <c r="O1190" s="7"/>
      <c r="P1190" s="7"/>
      <c r="Q1190" s="7"/>
      <c r="R1190" s="7"/>
      <c r="S1190" s="7"/>
      <c r="T1190" s="7"/>
      <c r="U1190" s="7"/>
      <c r="V1190" s="7"/>
      <c r="W1190" s="7"/>
      <c r="X1190" s="7"/>
      <c r="Y1190" s="7"/>
      <c r="Z1190" s="7"/>
      <c r="AA1190" s="7"/>
      <c r="AB1190" s="7"/>
    </row>
    <row r="1191" spans="1:28" ht="13.5">
      <c r="A1191" s="7"/>
      <c r="B1191" s="7"/>
      <c r="C1191" s="7"/>
      <c r="D1191" s="7"/>
      <c r="E1191" s="7"/>
      <c r="F1191" s="7"/>
      <c r="G1191" s="7"/>
      <c r="H1191" s="7"/>
      <c r="I1191" s="7"/>
      <c r="J1191" s="7"/>
      <c r="K1191" s="7"/>
      <c r="L1191" s="7"/>
      <c r="M1191" s="7"/>
      <c r="N1191" s="7"/>
      <c r="O1191" s="7"/>
      <c r="P1191" s="7"/>
      <c r="Q1191" s="7"/>
      <c r="R1191" s="7"/>
      <c r="S1191" s="7"/>
      <c r="T1191" s="7"/>
      <c r="U1191" s="7"/>
      <c r="V1191" s="7"/>
      <c r="W1191" s="7"/>
      <c r="X1191" s="7"/>
      <c r="Y1191" s="7"/>
      <c r="Z1191" s="7"/>
      <c r="AA1191" s="7"/>
      <c r="AB1191" s="7"/>
    </row>
    <row r="1192" spans="1:28" ht="13.5">
      <c r="A1192" s="7"/>
      <c r="B1192" s="7"/>
      <c r="C1192" s="7"/>
      <c r="D1192" s="7"/>
      <c r="E1192" s="7"/>
      <c r="F1192" s="7"/>
      <c r="G1192" s="7"/>
      <c r="H1192" s="7"/>
      <c r="I1192" s="7"/>
      <c r="J1192" s="7"/>
      <c r="K1192" s="7"/>
      <c r="L1192" s="7"/>
      <c r="M1192" s="7"/>
      <c r="N1192" s="7"/>
      <c r="O1192" s="7"/>
      <c r="P1192" s="7"/>
      <c r="Q1192" s="7"/>
      <c r="R1192" s="7"/>
      <c r="S1192" s="7"/>
      <c r="T1192" s="7"/>
      <c r="U1192" s="7"/>
      <c r="V1192" s="7"/>
      <c r="W1192" s="7"/>
      <c r="X1192" s="7"/>
      <c r="Y1192" s="7"/>
      <c r="Z1192" s="7"/>
      <c r="AA1192" s="7"/>
      <c r="AB1192" s="7"/>
    </row>
    <row r="1193" spans="1:28" ht="13.5">
      <c r="A1193" s="7"/>
      <c r="B1193" s="7"/>
      <c r="C1193" s="7"/>
      <c r="D1193" s="7"/>
      <c r="E1193" s="7"/>
      <c r="F1193" s="7"/>
      <c r="G1193" s="7"/>
      <c r="H1193" s="7"/>
      <c r="I1193" s="7"/>
      <c r="J1193" s="7"/>
      <c r="K1193" s="7"/>
      <c r="L1193" s="7"/>
      <c r="M1193" s="7"/>
      <c r="N1193" s="7"/>
      <c r="O1193" s="7"/>
      <c r="P1193" s="7"/>
      <c r="Q1193" s="7"/>
      <c r="R1193" s="7"/>
      <c r="S1193" s="7"/>
      <c r="T1193" s="7"/>
      <c r="U1193" s="7"/>
      <c r="V1193" s="7"/>
      <c r="W1193" s="7"/>
      <c r="X1193" s="7"/>
      <c r="Y1193" s="7"/>
      <c r="Z1193" s="7"/>
      <c r="AA1193" s="7"/>
      <c r="AB1193" s="7"/>
    </row>
    <row r="1194" spans="1:28" ht="13.5">
      <c r="A1194" s="7"/>
      <c r="B1194" s="7"/>
      <c r="C1194" s="7"/>
      <c r="D1194" s="7"/>
      <c r="E1194" s="7"/>
      <c r="F1194" s="7"/>
      <c r="G1194" s="7"/>
      <c r="H1194" s="7"/>
      <c r="I1194" s="7"/>
      <c r="J1194" s="7"/>
      <c r="K1194" s="7"/>
      <c r="L1194" s="7"/>
      <c r="M1194" s="7"/>
      <c r="N1194" s="7"/>
      <c r="O1194" s="7"/>
      <c r="P1194" s="7"/>
      <c r="Q1194" s="7"/>
      <c r="R1194" s="7"/>
      <c r="S1194" s="7"/>
      <c r="T1194" s="7"/>
      <c r="U1194" s="7"/>
      <c r="V1194" s="7"/>
      <c r="W1194" s="7"/>
      <c r="X1194" s="7"/>
      <c r="Y1194" s="7"/>
      <c r="Z1194" s="7"/>
      <c r="AA1194" s="7"/>
      <c r="AB1194" s="7"/>
    </row>
    <row r="1195" spans="1:28" ht="13.5">
      <c r="A1195" s="7"/>
      <c r="B1195" s="7"/>
      <c r="C1195" s="7"/>
      <c r="D1195" s="7"/>
      <c r="E1195" s="7"/>
      <c r="F1195" s="7"/>
      <c r="G1195" s="7"/>
      <c r="H1195" s="7"/>
      <c r="I1195" s="7"/>
      <c r="J1195" s="7"/>
      <c r="K1195" s="7"/>
      <c r="L1195" s="7"/>
      <c r="M1195" s="7"/>
      <c r="N1195" s="7"/>
      <c r="O1195" s="7"/>
      <c r="P1195" s="7"/>
      <c r="Q1195" s="7"/>
      <c r="R1195" s="7"/>
      <c r="S1195" s="7"/>
      <c r="T1195" s="7"/>
      <c r="U1195" s="7"/>
      <c r="V1195" s="7"/>
      <c r="W1195" s="7"/>
      <c r="X1195" s="7"/>
      <c r="Y1195" s="7"/>
      <c r="Z1195" s="7"/>
      <c r="AA1195" s="7"/>
      <c r="AB1195" s="7"/>
    </row>
    <row r="1196" spans="1:28" ht="13.5">
      <c r="A1196" s="7"/>
      <c r="B1196" s="7"/>
      <c r="C1196" s="7"/>
      <c r="D1196" s="7"/>
      <c r="E1196" s="7"/>
      <c r="F1196" s="7"/>
      <c r="G1196" s="7"/>
      <c r="H1196" s="7"/>
      <c r="I1196" s="7"/>
      <c r="J1196" s="7"/>
      <c r="K1196" s="7"/>
      <c r="L1196" s="7"/>
      <c r="M1196" s="7"/>
      <c r="N1196" s="7"/>
      <c r="O1196" s="7"/>
      <c r="P1196" s="7"/>
      <c r="Q1196" s="7"/>
      <c r="R1196" s="7"/>
      <c r="S1196" s="7"/>
      <c r="T1196" s="7"/>
      <c r="U1196" s="7"/>
      <c r="V1196" s="7"/>
      <c r="W1196" s="7"/>
      <c r="X1196" s="7"/>
      <c r="Y1196" s="7"/>
      <c r="Z1196" s="7"/>
      <c r="AA1196" s="7"/>
      <c r="AB1196" s="7"/>
    </row>
    <row r="1197" spans="1:28" ht="13.5">
      <c r="A1197" s="7"/>
      <c r="B1197" s="7"/>
      <c r="C1197" s="7"/>
      <c r="D1197" s="7"/>
      <c r="E1197" s="7"/>
      <c r="F1197" s="7"/>
      <c r="G1197" s="7"/>
      <c r="H1197" s="7"/>
      <c r="I1197" s="7"/>
      <c r="J1197" s="7"/>
      <c r="K1197" s="7"/>
      <c r="L1197" s="7"/>
      <c r="M1197" s="7"/>
      <c r="N1197" s="7"/>
      <c r="O1197" s="7"/>
      <c r="P1197" s="7"/>
      <c r="Q1197" s="7"/>
      <c r="R1197" s="7"/>
      <c r="S1197" s="7"/>
      <c r="T1197" s="7"/>
      <c r="U1197" s="7"/>
      <c r="V1197" s="7"/>
      <c r="W1197" s="7"/>
      <c r="X1197" s="7"/>
      <c r="Y1197" s="7"/>
      <c r="Z1197" s="7"/>
      <c r="AA1197" s="7"/>
      <c r="AB1197" s="7"/>
    </row>
    <row r="1198" spans="1:28" ht="13.5">
      <c r="A1198" s="7"/>
      <c r="B1198" s="7"/>
      <c r="C1198" s="7"/>
      <c r="D1198" s="7"/>
      <c r="E1198" s="7"/>
      <c r="F1198" s="7"/>
      <c r="G1198" s="7"/>
      <c r="H1198" s="7"/>
      <c r="I1198" s="7"/>
      <c r="J1198" s="7"/>
      <c r="K1198" s="7"/>
      <c r="L1198" s="7"/>
      <c r="M1198" s="7"/>
      <c r="N1198" s="7"/>
      <c r="O1198" s="7"/>
      <c r="P1198" s="7"/>
      <c r="Q1198" s="7"/>
      <c r="R1198" s="7"/>
      <c r="S1198" s="7"/>
      <c r="T1198" s="7"/>
      <c r="U1198" s="7"/>
      <c r="V1198" s="7"/>
      <c r="W1198" s="7"/>
      <c r="X1198" s="7"/>
      <c r="Y1198" s="7"/>
      <c r="Z1198" s="7"/>
      <c r="AA1198" s="7"/>
      <c r="AB1198" s="7"/>
    </row>
    <row r="1199" spans="1:28" ht="13.5">
      <c r="A1199" s="7"/>
      <c r="B1199" s="7"/>
      <c r="C1199" s="7"/>
      <c r="D1199" s="7"/>
      <c r="E1199" s="7"/>
      <c r="F1199" s="7"/>
      <c r="G1199" s="7"/>
      <c r="H1199" s="7"/>
      <c r="I1199" s="7"/>
      <c r="J1199" s="7"/>
      <c r="K1199" s="7"/>
      <c r="L1199" s="7"/>
      <c r="M1199" s="7"/>
      <c r="N1199" s="7"/>
      <c r="O1199" s="7"/>
      <c r="P1199" s="7"/>
      <c r="Q1199" s="7"/>
      <c r="R1199" s="7"/>
      <c r="S1199" s="7"/>
      <c r="T1199" s="7"/>
      <c r="U1199" s="7"/>
      <c r="V1199" s="7"/>
      <c r="W1199" s="7"/>
      <c r="X1199" s="7"/>
      <c r="Y1199" s="7"/>
      <c r="Z1199" s="7"/>
      <c r="AA1199" s="7"/>
      <c r="AB1199" s="7"/>
    </row>
    <row r="1200" spans="1:28" ht="13.5">
      <c r="A1200" s="7"/>
      <c r="B1200" s="7"/>
      <c r="C1200" s="7"/>
      <c r="D1200" s="7"/>
      <c r="E1200" s="7"/>
      <c r="F1200" s="7"/>
      <c r="G1200" s="7"/>
      <c r="H1200" s="7"/>
      <c r="I1200" s="7"/>
      <c r="J1200" s="7"/>
      <c r="K1200" s="7"/>
      <c r="L1200" s="7"/>
      <c r="M1200" s="7"/>
      <c r="N1200" s="7"/>
      <c r="O1200" s="7"/>
      <c r="P1200" s="7"/>
      <c r="Q1200" s="7"/>
      <c r="R1200" s="7"/>
      <c r="S1200" s="7"/>
      <c r="T1200" s="7"/>
      <c r="U1200" s="7"/>
      <c r="V1200" s="7"/>
      <c r="W1200" s="7"/>
      <c r="X1200" s="7"/>
      <c r="Y1200" s="7"/>
      <c r="Z1200" s="7"/>
      <c r="AA1200" s="7"/>
      <c r="AB1200" s="7"/>
    </row>
    <row r="1201" spans="1:28" ht="13.5">
      <c r="A1201" s="7"/>
      <c r="B1201" s="7"/>
      <c r="C1201" s="7"/>
      <c r="D1201" s="7"/>
      <c r="E1201" s="7"/>
      <c r="F1201" s="7"/>
      <c r="G1201" s="7"/>
      <c r="H1201" s="7"/>
      <c r="I1201" s="7"/>
      <c r="J1201" s="7"/>
      <c r="K1201" s="7"/>
      <c r="L1201" s="7"/>
      <c r="M1201" s="7"/>
      <c r="N1201" s="7"/>
      <c r="O1201" s="7"/>
      <c r="P1201" s="7"/>
      <c r="Q1201" s="7"/>
      <c r="R1201" s="7"/>
      <c r="S1201" s="7"/>
      <c r="T1201" s="7"/>
      <c r="U1201" s="7"/>
      <c r="V1201" s="7"/>
      <c r="W1201" s="7"/>
      <c r="X1201" s="7"/>
      <c r="Y1201" s="7"/>
      <c r="Z1201" s="7"/>
      <c r="AA1201" s="7"/>
      <c r="AB1201" s="7"/>
    </row>
    <row r="1202" spans="1:28" ht="13.5">
      <c r="A1202" s="7"/>
      <c r="B1202" s="7"/>
      <c r="C1202" s="7"/>
      <c r="D1202" s="7"/>
      <c r="E1202" s="7"/>
      <c r="F1202" s="7"/>
      <c r="G1202" s="7"/>
      <c r="H1202" s="7"/>
      <c r="I1202" s="7"/>
      <c r="J1202" s="7"/>
      <c r="K1202" s="7"/>
      <c r="L1202" s="7"/>
      <c r="M1202" s="7"/>
      <c r="N1202" s="7"/>
      <c r="O1202" s="7"/>
      <c r="P1202" s="7"/>
      <c r="Q1202" s="7"/>
      <c r="R1202" s="7"/>
      <c r="S1202" s="7"/>
      <c r="T1202" s="7"/>
      <c r="U1202" s="7"/>
      <c r="V1202" s="7"/>
      <c r="W1202" s="7"/>
      <c r="X1202" s="7"/>
      <c r="Y1202" s="7"/>
      <c r="Z1202" s="7"/>
      <c r="AA1202" s="7"/>
      <c r="AB1202" s="7"/>
    </row>
    <row r="1203" spans="1:28" ht="13.5">
      <c r="A1203" s="7"/>
      <c r="B1203" s="7"/>
      <c r="C1203" s="7"/>
      <c r="D1203" s="7"/>
      <c r="E1203" s="7"/>
      <c r="F1203" s="7"/>
      <c r="G1203" s="7"/>
      <c r="H1203" s="7"/>
      <c r="I1203" s="7"/>
      <c r="J1203" s="7"/>
      <c r="K1203" s="7"/>
      <c r="L1203" s="7"/>
      <c r="M1203" s="7"/>
      <c r="N1203" s="7"/>
      <c r="O1203" s="7"/>
      <c r="P1203" s="7"/>
      <c r="Q1203" s="7"/>
      <c r="R1203" s="7"/>
      <c r="S1203" s="7"/>
      <c r="T1203" s="7"/>
      <c r="U1203" s="7"/>
      <c r="V1203" s="7"/>
      <c r="W1203" s="7"/>
      <c r="X1203" s="7"/>
      <c r="Y1203" s="7"/>
      <c r="Z1203" s="7"/>
      <c r="AA1203" s="7"/>
      <c r="AB1203" s="7"/>
    </row>
    <row r="1204" spans="1:28" ht="13.5">
      <c r="A1204" s="7"/>
      <c r="B1204" s="7"/>
      <c r="C1204" s="7"/>
      <c r="D1204" s="7"/>
      <c r="E1204" s="7"/>
      <c r="F1204" s="7"/>
      <c r="G1204" s="7"/>
      <c r="H1204" s="7"/>
      <c r="I1204" s="7"/>
      <c r="J1204" s="7"/>
      <c r="K1204" s="7"/>
      <c r="L1204" s="7"/>
      <c r="M1204" s="7"/>
      <c r="N1204" s="7"/>
      <c r="O1204" s="7"/>
      <c r="P1204" s="7"/>
      <c r="Q1204" s="7"/>
      <c r="R1204" s="7"/>
      <c r="S1204" s="7"/>
      <c r="T1204" s="7"/>
      <c r="U1204" s="7"/>
      <c r="V1204" s="7"/>
      <c r="W1204" s="7"/>
      <c r="X1204" s="7"/>
      <c r="Y1204" s="7"/>
      <c r="Z1204" s="7"/>
      <c r="AA1204" s="7"/>
      <c r="AB1204" s="7"/>
    </row>
    <row r="1205" spans="1:28" ht="13.5">
      <c r="A1205" s="7"/>
      <c r="B1205" s="7"/>
      <c r="C1205" s="7"/>
      <c r="D1205" s="7"/>
      <c r="E1205" s="7"/>
      <c r="F1205" s="7"/>
      <c r="G1205" s="7"/>
      <c r="H1205" s="7"/>
      <c r="I1205" s="7"/>
      <c r="J1205" s="7"/>
      <c r="K1205" s="7"/>
      <c r="L1205" s="7"/>
      <c r="M1205" s="7"/>
      <c r="N1205" s="7"/>
      <c r="O1205" s="7"/>
      <c r="P1205" s="7"/>
      <c r="Q1205" s="7"/>
      <c r="R1205" s="7"/>
      <c r="S1205" s="7"/>
      <c r="T1205" s="7"/>
      <c r="U1205" s="7"/>
      <c r="V1205" s="7"/>
      <c r="W1205" s="7"/>
      <c r="X1205" s="7"/>
      <c r="Y1205" s="7"/>
      <c r="Z1205" s="7"/>
      <c r="AA1205" s="7"/>
      <c r="AB1205" s="7"/>
    </row>
    <row r="1206" spans="1:28" ht="13.5">
      <c r="A1206" s="7"/>
      <c r="B1206" s="7"/>
      <c r="C1206" s="7"/>
      <c r="D1206" s="7"/>
      <c r="E1206" s="7"/>
      <c r="F1206" s="7"/>
      <c r="G1206" s="7"/>
      <c r="H1206" s="7"/>
      <c r="I1206" s="7"/>
      <c r="J1206" s="7"/>
      <c r="K1206" s="7"/>
      <c r="L1206" s="7"/>
      <c r="M1206" s="7"/>
      <c r="N1206" s="7"/>
      <c r="O1206" s="7"/>
      <c r="P1206" s="7"/>
      <c r="Q1206" s="7"/>
      <c r="R1206" s="7"/>
      <c r="S1206" s="7"/>
      <c r="T1206" s="7"/>
      <c r="U1206" s="7"/>
      <c r="V1206" s="7"/>
      <c r="W1206" s="7"/>
      <c r="X1206" s="7"/>
      <c r="Y1206" s="7"/>
      <c r="Z1206" s="7"/>
      <c r="AA1206" s="7"/>
      <c r="AB1206" s="7"/>
    </row>
    <row r="1207" spans="1:28" ht="13.5">
      <c r="A1207" s="7"/>
      <c r="B1207" s="7"/>
      <c r="C1207" s="7"/>
      <c r="D1207" s="7"/>
      <c r="E1207" s="7"/>
      <c r="F1207" s="7"/>
      <c r="G1207" s="7"/>
      <c r="H1207" s="7"/>
      <c r="I1207" s="7"/>
      <c r="J1207" s="7"/>
      <c r="K1207" s="7"/>
      <c r="L1207" s="7"/>
      <c r="M1207" s="7"/>
      <c r="N1207" s="7"/>
      <c r="O1207" s="7"/>
      <c r="P1207" s="7"/>
      <c r="Q1207" s="7"/>
      <c r="R1207" s="7"/>
      <c r="S1207" s="7"/>
      <c r="T1207" s="7"/>
      <c r="U1207" s="7"/>
      <c r="V1207" s="7"/>
      <c r="W1207" s="7"/>
      <c r="X1207" s="7"/>
      <c r="Y1207" s="7"/>
      <c r="Z1207" s="7"/>
      <c r="AA1207" s="7"/>
      <c r="AB1207" s="7"/>
    </row>
    <row r="1208" spans="1:28" ht="13.5">
      <c r="A1208" s="7"/>
      <c r="B1208" s="7"/>
      <c r="C1208" s="7"/>
      <c r="D1208" s="7"/>
      <c r="E1208" s="7"/>
      <c r="F1208" s="7"/>
      <c r="G1208" s="7"/>
      <c r="H1208" s="7"/>
      <c r="I1208" s="7"/>
      <c r="J1208" s="7"/>
      <c r="K1208" s="7"/>
      <c r="L1208" s="7"/>
      <c r="M1208" s="7"/>
      <c r="N1208" s="7"/>
      <c r="O1208" s="7"/>
      <c r="P1208" s="7"/>
      <c r="Q1208" s="7"/>
      <c r="R1208" s="7"/>
      <c r="S1208" s="7"/>
      <c r="T1208" s="7"/>
      <c r="U1208" s="7"/>
      <c r="V1208" s="7"/>
      <c r="W1208" s="7"/>
      <c r="X1208" s="7"/>
      <c r="Y1208" s="7"/>
      <c r="Z1208" s="7"/>
      <c r="AA1208" s="7"/>
      <c r="AB1208" s="7"/>
    </row>
    <row r="1209" spans="1:28" ht="13.5">
      <c r="A1209" s="7"/>
      <c r="B1209" s="7"/>
      <c r="C1209" s="7"/>
      <c r="D1209" s="7"/>
      <c r="E1209" s="7"/>
      <c r="F1209" s="7"/>
      <c r="G1209" s="7"/>
      <c r="H1209" s="7"/>
      <c r="I1209" s="7"/>
      <c r="J1209" s="7"/>
      <c r="K1209" s="7"/>
      <c r="L1209" s="7"/>
      <c r="M1209" s="7"/>
      <c r="N1209" s="7"/>
      <c r="O1209" s="7"/>
      <c r="P1209" s="7"/>
      <c r="Q1209" s="7"/>
      <c r="R1209" s="7"/>
      <c r="S1209" s="7"/>
      <c r="T1209" s="7"/>
      <c r="U1209" s="7"/>
      <c r="V1209" s="7"/>
      <c r="W1209" s="7"/>
      <c r="X1209" s="7"/>
      <c r="Y1209" s="7"/>
      <c r="Z1209" s="7"/>
      <c r="AA1209" s="7"/>
      <c r="AB1209" s="7"/>
    </row>
    <row r="1210" spans="1:28" ht="13.5">
      <c r="A1210" s="7"/>
      <c r="B1210" s="7"/>
      <c r="C1210" s="7"/>
      <c r="D1210" s="7"/>
      <c r="E1210" s="7"/>
      <c r="F1210" s="7"/>
      <c r="G1210" s="7"/>
      <c r="H1210" s="7"/>
      <c r="I1210" s="7"/>
      <c r="J1210" s="7"/>
      <c r="K1210" s="7"/>
      <c r="L1210" s="7"/>
      <c r="M1210" s="7"/>
      <c r="N1210" s="7"/>
      <c r="O1210" s="7"/>
      <c r="P1210" s="7"/>
      <c r="Q1210" s="7"/>
      <c r="R1210" s="7"/>
      <c r="S1210" s="7"/>
      <c r="T1210" s="7"/>
      <c r="U1210" s="7"/>
      <c r="V1210" s="7"/>
      <c r="W1210" s="7"/>
      <c r="X1210" s="7"/>
      <c r="Y1210" s="7"/>
      <c r="Z1210" s="7"/>
      <c r="AA1210" s="7"/>
      <c r="AB1210" s="7"/>
    </row>
    <row r="1211" spans="1:28" ht="13.5">
      <c r="A1211" s="7"/>
      <c r="B1211" s="7"/>
      <c r="C1211" s="7"/>
      <c r="D1211" s="7"/>
      <c r="E1211" s="7"/>
      <c r="F1211" s="7"/>
      <c r="G1211" s="7"/>
      <c r="H1211" s="7"/>
      <c r="I1211" s="7"/>
      <c r="J1211" s="7"/>
      <c r="K1211" s="7"/>
      <c r="L1211" s="7"/>
      <c r="M1211" s="7"/>
      <c r="N1211" s="7"/>
      <c r="O1211" s="7"/>
      <c r="P1211" s="7"/>
      <c r="Q1211" s="7"/>
      <c r="R1211" s="7"/>
      <c r="S1211" s="7"/>
      <c r="T1211" s="7"/>
      <c r="U1211" s="7"/>
      <c r="V1211" s="7"/>
      <c r="W1211" s="7"/>
      <c r="X1211" s="7"/>
      <c r="Y1211" s="7"/>
      <c r="Z1211" s="7"/>
      <c r="AA1211" s="7"/>
      <c r="AB1211" s="7"/>
    </row>
    <row r="1212" spans="1:28" ht="13.5">
      <c r="A1212" s="7"/>
      <c r="B1212" s="7"/>
      <c r="C1212" s="7"/>
      <c r="D1212" s="7"/>
      <c r="E1212" s="7"/>
      <c r="F1212" s="7"/>
      <c r="G1212" s="7"/>
      <c r="H1212" s="7"/>
      <c r="I1212" s="7"/>
      <c r="J1212" s="7"/>
      <c r="K1212" s="7"/>
      <c r="L1212" s="7"/>
      <c r="M1212" s="7"/>
      <c r="N1212" s="7"/>
      <c r="O1212" s="7"/>
      <c r="P1212" s="7"/>
      <c r="Q1212" s="7"/>
      <c r="R1212" s="7"/>
      <c r="S1212" s="7"/>
      <c r="T1212" s="7"/>
      <c r="U1212" s="7"/>
      <c r="V1212" s="7"/>
      <c r="W1212" s="7"/>
      <c r="X1212" s="7"/>
      <c r="Y1212" s="7"/>
      <c r="Z1212" s="7"/>
      <c r="AA1212" s="7"/>
      <c r="AB1212" s="7"/>
    </row>
    <row r="1213" spans="1:28" ht="13.5">
      <c r="A1213" s="7"/>
      <c r="B1213" s="7"/>
      <c r="C1213" s="7"/>
      <c r="D1213" s="7"/>
      <c r="E1213" s="7"/>
      <c r="F1213" s="7"/>
      <c r="G1213" s="7"/>
      <c r="H1213" s="7"/>
      <c r="I1213" s="7"/>
      <c r="J1213" s="7"/>
      <c r="K1213" s="7"/>
      <c r="L1213" s="7"/>
      <c r="M1213" s="7"/>
      <c r="N1213" s="7"/>
      <c r="O1213" s="7"/>
      <c r="P1213" s="7"/>
      <c r="Q1213" s="7"/>
      <c r="R1213" s="7"/>
      <c r="S1213" s="7"/>
      <c r="T1213" s="7"/>
      <c r="U1213" s="7"/>
      <c r="V1213" s="7"/>
      <c r="W1213" s="7"/>
      <c r="X1213" s="7"/>
      <c r="Y1213" s="7"/>
      <c r="Z1213" s="7"/>
      <c r="AA1213" s="7"/>
      <c r="AB1213" s="7"/>
    </row>
    <row r="1214" spans="1:28" ht="13.5">
      <c r="A1214" s="7"/>
      <c r="B1214" s="7"/>
      <c r="C1214" s="7"/>
      <c r="D1214" s="7"/>
      <c r="E1214" s="7"/>
      <c r="F1214" s="7"/>
      <c r="G1214" s="7"/>
      <c r="H1214" s="7"/>
      <c r="I1214" s="7"/>
      <c r="J1214" s="7"/>
      <c r="K1214" s="7"/>
      <c r="L1214" s="7"/>
      <c r="M1214" s="7"/>
      <c r="N1214" s="7"/>
      <c r="O1214" s="7"/>
      <c r="P1214" s="7"/>
      <c r="Q1214" s="7"/>
      <c r="R1214" s="7"/>
      <c r="S1214" s="7"/>
      <c r="T1214" s="7"/>
      <c r="U1214" s="7"/>
      <c r="V1214" s="7"/>
      <c r="W1214" s="7"/>
      <c r="X1214" s="7"/>
      <c r="Y1214" s="7"/>
      <c r="Z1214" s="7"/>
      <c r="AA1214" s="7"/>
      <c r="AB1214" s="7"/>
    </row>
    <row r="1215" spans="1:28" ht="13.5">
      <c r="A1215" s="7"/>
      <c r="B1215" s="7"/>
      <c r="C1215" s="7"/>
      <c r="D1215" s="7"/>
      <c r="E1215" s="7"/>
      <c r="F1215" s="7"/>
      <c r="G1215" s="7"/>
      <c r="H1215" s="7"/>
      <c r="I1215" s="7"/>
      <c r="J1215" s="7"/>
      <c r="K1215" s="7"/>
      <c r="L1215" s="7"/>
      <c r="M1215" s="7"/>
      <c r="N1215" s="7"/>
      <c r="O1215" s="7"/>
      <c r="P1215" s="7"/>
      <c r="Q1215" s="7"/>
      <c r="R1215" s="7"/>
      <c r="S1215" s="7"/>
      <c r="T1215" s="7"/>
      <c r="U1215" s="7"/>
      <c r="V1215" s="7"/>
      <c r="W1215" s="7"/>
      <c r="X1215" s="7"/>
      <c r="Y1215" s="7"/>
      <c r="Z1215" s="7"/>
      <c r="AA1215" s="7"/>
      <c r="AB1215" s="7"/>
    </row>
    <row r="1216" spans="1:28" ht="13.5">
      <c r="A1216" s="7"/>
      <c r="B1216" s="7"/>
      <c r="C1216" s="7"/>
      <c r="D1216" s="7"/>
      <c r="E1216" s="7"/>
      <c r="F1216" s="7"/>
      <c r="G1216" s="7"/>
      <c r="H1216" s="7"/>
      <c r="I1216" s="7"/>
      <c r="J1216" s="7"/>
      <c r="K1216" s="7"/>
      <c r="L1216" s="7"/>
      <c r="M1216" s="7"/>
      <c r="N1216" s="7"/>
      <c r="O1216" s="7"/>
      <c r="P1216" s="7"/>
      <c r="Q1216" s="7"/>
      <c r="R1216" s="7"/>
      <c r="S1216" s="7"/>
      <c r="T1216" s="7"/>
      <c r="U1216" s="7"/>
      <c r="V1216" s="7"/>
      <c r="W1216" s="7"/>
      <c r="X1216" s="7"/>
      <c r="Y1216" s="7"/>
      <c r="Z1216" s="7"/>
      <c r="AA1216" s="7"/>
      <c r="AB1216" s="7"/>
    </row>
    <row r="1217" spans="1:28" ht="13.5">
      <c r="A1217" s="7"/>
      <c r="B1217" s="7"/>
      <c r="C1217" s="7"/>
      <c r="D1217" s="7"/>
      <c r="E1217" s="7"/>
      <c r="F1217" s="7"/>
      <c r="G1217" s="7"/>
      <c r="H1217" s="7"/>
      <c r="I1217" s="7"/>
      <c r="J1217" s="7"/>
      <c r="K1217" s="7"/>
      <c r="L1217" s="7"/>
      <c r="M1217" s="7"/>
      <c r="N1217" s="7"/>
      <c r="O1217" s="7"/>
      <c r="P1217" s="7"/>
      <c r="Q1217" s="7"/>
      <c r="R1217" s="7"/>
      <c r="S1217" s="7"/>
      <c r="T1217" s="7"/>
      <c r="U1217" s="7"/>
      <c r="V1217" s="7"/>
      <c r="W1217" s="7"/>
      <c r="X1217" s="7"/>
      <c r="Y1217" s="7"/>
      <c r="Z1217" s="7"/>
      <c r="AA1217" s="7"/>
      <c r="AB1217" s="7"/>
    </row>
    <row r="1218" spans="1:28" ht="13.5">
      <c r="A1218" s="7"/>
      <c r="B1218" s="7"/>
      <c r="C1218" s="7"/>
      <c r="D1218" s="7"/>
      <c r="E1218" s="7"/>
      <c r="F1218" s="7"/>
      <c r="G1218" s="7"/>
      <c r="H1218" s="7"/>
      <c r="I1218" s="7"/>
      <c r="J1218" s="7"/>
      <c r="K1218" s="7"/>
      <c r="L1218" s="7"/>
      <c r="M1218" s="7"/>
      <c r="N1218" s="7"/>
      <c r="O1218" s="7"/>
      <c r="P1218" s="7"/>
      <c r="Q1218" s="7"/>
      <c r="R1218" s="7"/>
      <c r="S1218" s="7"/>
      <c r="T1218" s="7"/>
      <c r="U1218" s="7"/>
      <c r="V1218" s="7"/>
      <c r="W1218" s="7"/>
      <c r="X1218" s="7"/>
      <c r="Y1218" s="7"/>
      <c r="Z1218" s="7"/>
      <c r="AA1218" s="7"/>
      <c r="AB1218" s="7"/>
    </row>
    <row r="1219" spans="1:28" ht="13.5">
      <c r="A1219" s="7"/>
      <c r="B1219" s="7"/>
      <c r="C1219" s="7"/>
      <c r="D1219" s="7"/>
      <c r="E1219" s="7"/>
      <c r="F1219" s="7"/>
      <c r="G1219" s="7"/>
      <c r="H1219" s="7"/>
      <c r="I1219" s="7"/>
      <c r="J1219" s="7"/>
      <c r="K1219" s="7"/>
      <c r="L1219" s="7"/>
      <c r="M1219" s="7"/>
      <c r="N1219" s="7"/>
      <c r="O1219" s="7"/>
      <c r="P1219" s="7"/>
      <c r="Q1219" s="7"/>
      <c r="R1219" s="7"/>
      <c r="S1219" s="7"/>
      <c r="T1219" s="7"/>
      <c r="U1219" s="7"/>
      <c r="V1219" s="7"/>
      <c r="W1219" s="7"/>
      <c r="X1219" s="7"/>
      <c r="Y1219" s="7"/>
      <c r="Z1219" s="7"/>
      <c r="AA1219" s="7"/>
      <c r="AB1219" s="7"/>
    </row>
    <row r="1220" spans="1:28" ht="13.5">
      <c r="A1220" s="7"/>
      <c r="B1220" s="7"/>
      <c r="C1220" s="7"/>
      <c r="D1220" s="7"/>
      <c r="E1220" s="7"/>
      <c r="F1220" s="7"/>
      <c r="G1220" s="7"/>
      <c r="H1220" s="7"/>
      <c r="I1220" s="7"/>
      <c r="J1220" s="7"/>
      <c r="K1220" s="7"/>
      <c r="L1220" s="7"/>
      <c r="M1220" s="7"/>
      <c r="N1220" s="7"/>
      <c r="O1220" s="7"/>
      <c r="P1220" s="7"/>
      <c r="Q1220" s="7"/>
      <c r="R1220" s="7"/>
      <c r="S1220" s="7"/>
      <c r="T1220" s="7"/>
      <c r="U1220" s="7"/>
      <c r="V1220" s="7"/>
      <c r="W1220" s="7"/>
      <c r="X1220" s="7"/>
      <c r="Y1220" s="7"/>
      <c r="Z1220" s="7"/>
      <c r="AA1220" s="7"/>
      <c r="AB1220" s="7"/>
    </row>
    <row r="1221" spans="1:28" ht="13.5">
      <c r="A1221" s="7"/>
      <c r="B1221" s="7"/>
      <c r="C1221" s="7"/>
      <c r="D1221" s="7"/>
      <c r="E1221" s="7"/>
      <c r="F1221" s="7"/>
      <c r="G1221" s="7"/>
      <c r="H1221" s="7"/>
      <c r="I1221" s="7"/>
      <c r="J1221" s="7"/>
      <c r="K1221" s="7"/>
      <c r="L1221" s="7"/>
      <c r="M1221" s="7"/>
      <c r="N1221" s="7"/>
      <c r="O1221" s="7"/>
      <c r="P1221" s="7"/>
      <c r="Q1221" s="7"/>
      <c r="R1221" s="7"/>
      <c r="S1221" s="7"/>
      <c r="T1221" s="7"/>
      <c r="U1221" s="7"/>
      <c r="V1221" s="7"/>
      <c r="W1221" s="7"/>
      <c r="X1221" s="7"/>
      <c r="Y1221" s="7"/>
      <c r="Z1221" s="7"/>
      <c r="AA1221" s="7"/>
      <c r="AB1221" s="7"/>
    </row>
    <row r="1222" spans="1:28" ht="13.5">
      <c r="A1222" s="7"/>
      <c r="B1222" s="7"/>
      <c r="C1222" s="7"/>
      <c r="D1222" s="7"/>
      <c r="E1222" s="7"/>
      <c r="F1222" s="7"/>
      <c r="G1222" s="7"/>
      <c r="H1222" s="7"/>
      <c r="I1222" s="7"/>
      <c r="J1222" s="7"/>
      <c r="K1222" s="7"/>
      <c r="L1222" s="7"/>
      <c r="M1222" s="7"/>
      <c r="N1222" s="7"/>
      <c r="O1222" s="7"/>
      <c r="P1222" s="7"/>
      <c r="Q1222" s="7"/>
      <c r="R1222" s="7"/>
      <c r="S1222" s="7"/>
      <c r="T1222" s="7"/>
      <c r="U1222" s="7"/>
      <c r="V1222" s="7"/>
      <c r="W1222" s="7"/>
      <c r="X1222" s="7"/>
      <c r="Y1222" s="7"/>
      <c r="Z1222" s="7"/>
      <c r="AA1222" s="7"/>
      <c r="AB1222" s="7"/>
    </row>
    <row r="1223" spans="1:28" ht="13.5">
      <c r="A1223" s="7"/>
      <c r="B1223" s="7"/>
      <c r="C1223" s="7"/>
      <c r="D1223" s="7"/>
      <c r="E1223" s="7"/>
      <c r="F1223" s="7"/>
      <c r="G1223" s="7"/>
      <c r="H1223" s="7"/>
      <c r="I1223" s="7"/>
      <c r="J1223" s="7"/>
      <c r="K1223" s="7"/>
      <c r="L1223" s="7"/>
      <c r="M1223" s="7"/>
      <c r="N1223" s="7"/>
      <c r="O1223" s="7"/>
      <c r="P1223" s="7"/>
      <c r="Q1223" s="7"/>
      <c r="R1223" s="7"/>
      <c r="S1223" s="7"/>
      <c r="T1223" s="7"/>
      <c r="U1223" s="7"/>
      <c r="V1223" s="7"/>
      <c r="W1223" s="7"/>
      <c r="X1223" s="7"/>
      <c r="Y1223" s="7"/>
      <c r="Z1223" s="7"/>
      <c r="AA1223" s="7"/>
      <c r="AB1223" s="7"/>
    </row>
    <row r="1224" spans="1:28" ht="13.5">
      <c r="A1224" s="7"/>
      <c r="B1224" s="7"/>
      <c r="C1224" s="7"/>
      <c r="D1224" s="7"/>
      <c r="E1224" s="7"/>
      <c r="F1224" s="7"/>
      <c r="G1224" s="7"/>
      <c r="H1224" s="7"/>
      <c r="I1224" s="7"/>
      <c r="J1224" s="7"/>
      <c r="K1224" s="7"/>
      <c r="L1224" s="7"/>
      <c r="M1224" s="7"/>
      <c r="N1224" s="7"/>
      <c r="O1224" s="7"/>
      <c r="P1224" s="7"/>
      <c r="Q1224" s="7"/>
      <c r="R1224" s="7"/>
      <c r="S1224" s="7"/>
      <c r="T1224" s="7"/>
      <c r="U1224" s="7"/>
      <c r="V1224" s="7"/>
      <c r="W1224" s="7"/>
      <c r="X1224" s="7"/>
      <c r="Y1224" s="7"/>
      <c r="Z1224" s="7"/>
      <c r="AA1224" s="7"/>
      <c r="AB1224" s="7"/>
    </row>
    <row r="1225" spans="1:28" ht="13.5">
      <c r="A1225" s="7"/>
      <c r="B1225" s="7"/>
      <c r="C1225" s="7"/>
      <c r="D1225" s="7"/>
      <c r="E1225" s="7"/>
      <c r="F1225" s="7"/>
      <c r="G1225" s="7"/>
      <c r="H1225" s="7"/>
      <c r="I1225" s="7"/>
      <c r="J1225" s="7"/>
      <c r="K1225" s="7"/>
      <c r="L1225" s="7"/>
      <c r="M1225" s="7"/>
      <c r="N1225" s="7"/>
      <c r="O1225" s="7"/>
      <c r="P1225" s="7"/>
      <c r="Q1225" s="7"/>
      <c r="R1225" s="7"/>
      <c r="S1225" s="7"/>
      <c r="T1225" s="7"/>
      <c r="U1225" s="7"/>
      <c r="V1225" s="7"/>
      <c r="W1225" s="7"/>
      <c r="X1225" s="7"/>
      <c r="Y1225" s="7"/>
      <c r="Z1225" s="7"/>
      <c r="AA1225" s="7"/>
      <c r="AB1225" s="7"/>
    </row>
    <row r="1226" spans="1:28" ht="13.5">
      <c r="A1226" s="7"/>
      <c r="B1226" s="7"/>
      <c r="C1226" s="7"/>
      <c r="D1226" s="7"/>
      <c r="E1226" s="7"/>
      <c r="F1226" s="7"/>
      <c r="G1226" s="7"/>
      <c r="H1226" s="7"/>
      <c r="I1226" s="7"/>
      <c r="J1226" s="7"/>
      <c r="K1226" s="7"/>
      <c r="L1226" s="7"/>
      <c r="M1226" s="7"/>
      <c r="N1226" s="7"/>
      <c r="O1226" s="7"/>
      <c r="P1226" s="7"/>
      <c r="Q1226" s="7"/>
      <c r="R1226" s="7"/>
      <c r="S1226" s="7"/>
      <c r="T1226" s="7"/>
      <c r="U1226" s="7"/>
      <c r="V1226" s="7"/>
      <c r="W1226" s="7"/>
      <c r="X1226" s="7"/>
      <c r="Y1226" s="7"/>
      <c r="Z1226" s="7"/>
      <c r="AA1226" s="7"/>
      <c r="AB1226" s="7"/>
    </row>
    <row r="1227" spans="1:28" ht="13.5">
      <c r="A1227" s="7"/>
      <c r="B1227" s="7"/>
      <c r="C1227" s="7"/>
      <c r="D1227" s="7"/>
      <c r="E1227" s="7"/>
      <c r="F1227" s="7"/>
      <c r="G1227" s="7"/>
      <c r="H1227" s="7"/>
      <c r="I1227" s="7"/>
      <c r="J1227" s="7"/>
      <c r="K1227" s="7"/>
      <c r="L1227" s="7"/>
      <c r="M1227" s="7"/>
      <c r="N1227" s="7"/>
      <c r="O1227" s="7"/>
      <c r="P1227" s="7"/>
      <c r="Q1227" s="7"/>
      <c r="R1227" s="7"/>
      <c r="S1227" s="7"/>
      <c r="T1227" s="7"/>
      <c r="U1227" s="7"/>
      <c r="V1227" s="7"/>
      <c r="W1227" s="7"/>
      <c r="X1227" s="7"/>
      <c r="Y1227" s="7"/>
      <c r="Z1227" s="7"/>
      <c r="AA1227" s="7"/>
      <c r="AB1227" s="7"/>
    </row>
    <row r="1228" spans="1:28" ht="13.5">
      <c r="A1228" s="7"/>
      <c r="B1228" s="7"/>
      <c r="C1228" s="7"/>
      <c r="D1228" s="7"/>
      <c r="E1228" s="7"/>
      <c r="F1228" s="7"/>
      <c r="G1228" s="7"/>
      <c r="H1228" s="7"/>
      <c r="I1228" s="7"/>
      <c r="J1228" s="7"/>
      <c r="K1228" s="7"/>
      <c r="L1228" s="7"/>
      <c r="M1228" s="7"/>
      <c r="N1228" s="7"/>
      <c r="O1228" s="7"/>
      <c r="P1228" s="7"/>
      <c r="Q1228" s="7"/>
      <c r="R1228" s="7"/>
      <c r="S1228" s="7"/>
      <c r="T1228" s="7"/>
      <c r="U1228" s="7"/>
      <c r="V1228" s="7"/>
      <c r="W1228" s="7"/>
      <c r="X1228" s="7"/>
      <c r="Y1228" s="7"/>
      <c r="Z1228" s="7"/>
      <c r="AA1228" s="7"/>
      <c r="AB1228" s="7"/>
    </row>
    <row r="1229" spans="1:28" ht="13.5">
      <c r="A1229" s="7"/>
      <c r="B1229" s="7"/>
      <c r="C1229" s="7"/>
      <c r="D1229" s="7"/>
      <c r="E1229" s="7"/>
      <c r="F1229" s="7"/>
      <c r="G1229" s="7"/>
      <c r="H1229" s="7"/>
      <c r="I1229" s="7"/>
      <c r="J1229" s="7"/>
      <c r="K1229" s="7"/>
      <c r="L1229" s="7"/>
      <c r="M1229" s="7"/>
      <c r="N1229" s="7"/>
      <c r="O1229" s="7"/>
      <c r="P1229" s="7"/>
      <c r="Q1229" s="7"/>
      <c r="R1229" s="7"/>
      <c r="S1229" s="7"/>
      <c r="T1229" s="7"/>
      <c r="U1229" s="7"/>
      <c r="V1229" s="7"/>
      <c r="W1229" s="7"/>
      <c r="X1229" s="7"/>
      <c r="Y1229" s="7"/>
      <c r="Z1229" s="7"/>
      <c r="AA1229" s="7"/>
      <c r="AB1229" s="7"/>
    </row>
    <row r="1230" spans="1:28" ht="13.5">
      <c r="A1230" s="7"/>
      <c r="B1230" s="7"/>
      <c r="C1230" s="7"/>
      <c r="D1230" s="7"/>
      <c r="E1230" s="7"/>
      <c r="F1230" s="7"/>
      <c r="G1230" s="7"/>
      <c r="H1230" s="7"/>
      <c r="I1230" s="7"/>
      <c r="J1230" s="7"/>
      <c r="K1230" s="7"/>
      <c r="L1230" s="7"/>
      <c r="M1230" s="7"/>
      <c r="N1230" s="7"/>
      <c r="O1230" s="7"/>
      <c r="P1230" s="7"/>
      <c r="Q1230" s="7"/>
      <c r="R1230" s="7"/>
      <c r="S1230" s="7"/>
      <c r="T1230" s="7"/>
      <c r="U1230" s="7"/>
      <c r="V1230" s="7"/>
      <c r="W1230" s="7"/>
      <c r="X1230" s="7"/>
      <c r="Y1230" s="7"/>
      <c r="Z1230" s="7"/>
      <c r="AA1230" s="7"/>
      <c r="AB1230" s="7"/>
    </row>
    <row r="1231" spans="1:28" ht="13.5">
      <c r="A1231" s="7"/>
      <c r="B1231" s="7"/>
      <c r="C1231" s="7"/>
      <c r="D1231" s="7"/>
      <c r="E1231" s="7"/>
      <c r="F1231" s="7"/>
      <c r="G1231" s="7"/>
      <c r="H1231" s="7"/>
      <c r="I1231" s="7"/>
      <c r="J1231" s="7"/>
      <c r="K1231" s="7"/>
      <c r="L1231" s="7"/>
      <c r="M1231" s="7"/>
      <c r="N1231" s="7"/>
      <c r="O1231" s="7"/>
      <c r="P1231" s="7"/>
      <c r="Q1231" s="7"/>
      <c r="R1231" s="7"/>
      <c r="S1231" s="7"/>
      <c r="T1231" s="7"/>
      <c r="U1231" s="7"/>
      <c r="V1231" s="7"/>
      <c r="W1231" s="7"/>
      <c r="X1231" s="7"/>
      <c r="Y1231" s="7"/>
      <c r="Z1231" s="7"/>
      <c r="AA1231" s="7"/>
      <c r="AB1231" s="7"/>
    </row>
    <row r="1232" spans="1:28" ht="13.5">
      <c r="A1232" s="7"/>
      <c r="B1232" s="7"/>
      <c r="C1232" s="7"/>
      <c r="D1232" s="7"/>
      <c r="E1232" s="7"/>
      <c r="F1232" s="7"/>
      <c r="G1232" s="7"/>
      <c r="H1232" s="7"/>
      <c r="I1232" s="7"/>
      <c r="J1232" s="7"/>
      <c r="K1232" s="7"/>
      <c r="L1232" s="7"/>
      <c r="M1232" s="7"/>
      <c r="N1232" s="7"/>
      <c r="O1232" s="7"/>
      <c r="P1232" s="7"/>
      <c r="Q1232" s="7"/>
      <c r="R1232" s="7"/>
      <c r="S1232" s="7"/>
      <c r="T1232" s="7"/>
      <c r="U1232" s="7"/>
      <c r="V1232" s="7"/>
      <c r="W1232" s="7"/>
      <c r="X1232" s="7"/>
      <c r="Y1232" s="7"/>
      <c r="Z1232" s="7"/>
      <c r="AA1232" s="7"/>
      <c r="AB1232" s="7"/>
    </row>
    <row r="1233" spans="1:28" ht="13.5">
      <c r="A1233" s="7"/>
      <c r="B1233" s="7"/>
      <c r="C1233" s="7"/>
      <c r="D1233" s="7"/>
      <c r="E1233" s="7"/>
      <c r="F1233" s="7"/>
      <c r="G1233" s="7"/>
      <c r="H1233" s="7"/>
      <c r="I1233" s="7"/>
      <c r="J1233" s="7"/>
      <c r="K1233" s="7"/>
      <c r="L1233" s="7"/>
      <c r="M1233" s="7"/>
      <c r="N1233" s="7"/>
      <c r="O1233" s="7"/>
      <c r="P1233" s="7"/>
      <c r="Q1233" s="7"/>
      <c r="R1233" s="7"/>
      <c r="S1233" s="7"/>
      <c r="T1233" s="7"/>
      <c r="U1233" s="7"/>
      <c r="V1233" s="7"/>
      <c r="W1233" s="7"/>
      <c r="X1233" s="7"/>
      <c r="Y1233" s="7"/>
      <c r="Z1233" s="7"/>
      <c r="AA1233" s="7"/>
      <c r="AB1233" s="7"/>
    </row>
    <row r="1234" spans="1:28" ht="13.5">
      <c r="A1234" s="7"/>
      <c r="B1234" s="7"/>
      <c r="C1234" s="7"/>
      <c r="D1234" s="7"/>
      <c r="E1234" s="7"/>
      <c r="F1234" s="7"/>
      <c r="G1234" s="7"/>
      <c r="H1234" s="7"/>
      <c r="I1234" s="7"/>
      <c r="J1234" s="7"/>
      <c r="K1234" s="7"/>
      <c r="L1234" s="7"/>
      <c r="M1234" s="7"/>
      <c r="N1234" s="7"/>
      <c r="O1234" s="7"/>
      <c r="P1234" s="7"/>
      <c r="Q1234" s="7"/>
      <c r="R1234" s="7"/>
      <c r="S1234" s="7"/>
      <c r="T1234" s="7"/>
      <c r="U1234" s="7"/>
      <c r="V1234" s="7"/>
      <c r="W1234" s="7"/>
      <c r="X1234" s="7"/>
      <c r="Y1234" s="7"/>
      <c r="Z1234" s="7"/>
      <c r="AA1234" s="7"/>
      <c r="AB1234" s="7"/>
    </row>
    <row r="1235" spans="1:28" ht="13.5">
      <c r="A1235" s="7"/>
      <c r="B1235" s="7"/>
      <c r="C1235" s="7"/>
      <c r="D1235" s="7"/>
      <c r="E1235" s="7"/>
      <c r="F1235" s="7"/>
      <c r="G1235" s="7"/>
      <c r="H1235" s="7"/>
      <c r="I1235" s="7"/>
      <c r="J1235" s="7"/>
      <c r="K1235" s="7"/>
      <c r="L1235" s="7"/>
      <c r="M1235" s="7"/>
      <c r="N1235" s="7"/>
      <c r="O1235" s="7"/>
      <c r="P1235" s="7"/>
      <c r="Q1235" s="7"/>
      <c r="R1235" s="7"/>
      <c r="S1235" s="7"/>
      <c r="T1235" s="7"/>
      <c r="U1235" s="7"/>
      <c r="V1235" s="7"/>
      <c r="W1235" s="7"/>
      <c r="X1235" s="7"/>
      <c r="Y1235" s="7"/>
      <c r="Z1235" s="7"/>
      <c r="AA1235" s="7"/>
      <c r="AB1235" s="7"/>
    </row>
    <row r="1236" spans="1:28" ht="13.5">
      <c r="A1236" s="7"/>
      <c r="B1236" s="7"/>
      <c r="C1236" s="7"/>
      <c r="D1236" s="7"/>
      <c r="E1236" s="7"/>
      <c r="F1236" s="7"/>
      <c r="G1236" s="7"/>
      <c r="H1236" s="7"/>
      <c r="I1236" s="7"/>
      <c r="J1236" s="7"/>
      <c r="K1236" s="7"/>
      <c r="L1236" s="7"/>
      <c r="M1236" s="7"/>
      <c r="N1236" s="7"/>
      <c r="O1236" s="7"/>
      <c r="P1236" s="7"/>
      <c r="Q1236" s="7"/>
      <c r="R1236" s="7"/>
      <c r="S1236" s="7"/>
      <c r="T1236" s="7"/>
      <c r="U1236" s="7"/>
      <c r="V1236" s="7"/>
      <c r="W1236" s="7"/>
      <c r="X1236" s="7"/>
      <c r="Y1236" s="7"/>
      <c r="Z1236" s="7"/>
      <c r="AA1236" s="7"/>
      <c r="AB1236" s="7"/>
    </row>
    <row r="1237" spans="1:28" ht="13.5">
      <c r="A1237" s="7"/>
      <c r="B1237" s="7"/>
      <c r="C1237" s="7"/>
      <c r="D1237" s="7"/>
      <c r="E1237" s="7"/>
      <c r="F1237" s="7"/>
      <c r="G1237" s="7"/>
      <c r="H1237" s="7"/>
      <c r="I1237" s="7"/>
      <c r="J1237" s="7"/>
      <c r="K1237" s="7"/>
      <c r="L1237" s="7"/>
      <c r="M1237" s="7"/>
      <c r="N1237" s="7"/>
      <c r="O1237" s="7"/>
      <c r="P1237" s="7"/>
      <c r="Q1237" s="7"/>
      <c r="R1237" s="7"/>
      <c r="S1237" s="7"/>
      <c r="T1237" s="7"/>
      <c r="U1237" s="7"/>
      <c r="V1237" s="7"/>
      <c r="W1237" s="7"/>
      <c r="X1237" s="7"/>
      <c r="Y1237" s="7"/>
      <c r="Z1237" s="7"/>
      <c r="AA1237" s="7"/>
      <c r="AB1237" s="7"/>
    </row>
    <row r="1238" spans="1:28" ht="13.5">
      <c r="A1238" s="7"/>
      <c r="B1238" s="7"/>
      <c r="C1238" s="7"/>
      <c r="D1238" s="7"/>
      <c r="E1238" s="7"/>
      <c r="F1238" s="7"/>
      <c r="G1238" s="7"/>
      <c r="H1238" s="7"/>
      <c r="I1238" s="7"/>
      <c r="J1238" s="7"/>
      <c r="K1238" s="7"/>
      <c r="L1238" s="7"/>
      <c r="M1238" s="7"/>
      <c r="N1238" s="7"/>
      <c r="O1238" s="7"/>
      <c r="P1238" s="7"/>
      <c r="Q1238" s="7"/>
      <c r="R1238" s="7"/>
      <c r="S1238" s="7"/>
      <c r="T1238" s="7"/>
      <c r="U1238" s="7"/>
      <c r="V1238" s="7"/>
      <c r="W1238" s="7"/>
      <c r="X1238" s="7"/>
      <c r="Y1238" s="7"/>
      <c r="Z1238" s="7"/>
      <c r="AA1238" s="7"/>
      <c r="AB1238" s="7"/>
    </row>
    <row r="1239" spans="1:28" ht="13.5">
      <c r="A1239" s="7"/>
      <c r="B1239" s="7"/>
      <c r="C1239" s="7"/>
      <c r="D1239" s="7"/>
      <c r="E1239" s="7"/>
      <c r="F1239" s="7"/>
      <c r="G1239" s="7"/>
      <c r="H1239" s="7"/>
      <c r="I1239" s="7"/>
      <c r="J1239" s="7"/>
      <c r="K1239" s="7"/>
      <c r="L1239" s="7"/>
      <c r="M1239" s="7"/>
      <c r="N1239" s="7"/>
      <c r="O1239" s="7"/>
      <c r="P1239" s="7"/>
      <c r="Q1239" s="7"/>
      <c r="R1239" s="7"/>
      <c r="S1239" s="7"/>
      <c r="T1239" s="7"/>
      <c r="U1239" s="7"/>
      <c r="V1239" s="7"/>
      <c r="W1239" s="7"/>
      <c r="X1239" s="7"/>
      <c r="Y1239" s="7"/>
      <c r="Z1239" s="7"/>
      <c r="AA1239" s="7"/>
      <c r="AB1239" s="7"/>
    </row>
    <row r="1240" spans="1:28" ht="13.5">
      <c r="A1240" s="7"/>
      <c r="B1240" s="7"/>
      <c r="C1240" s="7"/>
      <c r="D1240" s="7"/>
      <c r="E1240" s="7"/>
      <c r="F1240" s="7"/>
      <c r="G1240" s="7"/>
      <c r="H1240" s="7"/>
      <c r="I1240" s="7"/>
      <c r="J1240" s="7"/>
      <c r="K1240" s="7"/>
      <c r="L1240" s="7"/>
      <c r="M1240" s="7"/>
      <c r="N1240" s="7"/>
      <c r="O1240" s="7"/>
      <c r="P1240" s="7"/>
      <c r="Q1240" s="7"/>
      <c r="R1240" s="7"/>
      <c r="S1240" s="7"/>
      <c r="T1240" s="7"/>
      <c r="U1240" s="7"/>
      <c r="V1240" s="7"/>
      <c r="W1240" s="7"/>
      <c r="X1240" s="7"/>
      <c r="Y1240" s="7"/>
      <c r="Z1240" s="7"/>
      <c r="AA1240" s="7"/>
      <c r="AB1240" s="7"/>
    </row>
    <row r="1241" spans="1:28" ht="13.5">
      <c r="A1241" s="7"/>
      <c r="B1241" s="7"/>
      <c r="C1241" s="7"/>
      <c r="D1241" s="7"/>
      <c r="E1241" s="7"/>
      <c r="F1241" s="7"/>
      <c r="G1241" s="7"/>
      <c r="H1241" s="7"/>
      <c r="I1241" s="7"/>
      <c r="J1241" s="7"/>
      <c r="K1241" s="7"/>
      <c r="L1241" s="7"/>
      <c r="M1241" s="7"/>
      <c r="N1241" s="7"/>
      <c r="O1241" s="7"/>
      <c r="P1241" s="7"/>
      <c r="Q1241" s="7"/>
      <c r="R1241" s="7"/>
      <c r="S1241" s="7"/>
      <c r="T1241" s="7"/>
      <c r="U1241" s="7"/>
      <c r="V1241" s="7"/>
      <c r="W1241" s="7"/>
      <c r="X1241" s="7"/>
      <c r="Y1241" s="7"/>
      <c r="Z1241" s="7"/>
      <c r="AA1241" s="7"/>
      <c r="AB1241" s="7"/>
    </row>
    <row r="1242" spans="1:28" ht="13.5">
      <c r="A1242" s="7"/>
      <c r="B1242" s="7"/>
      <c r="C1242" s="7"/>
      <c r="D1242" s="7"/>
      <c r="E1242" s="7"/>
      <c r="F1242" s="7"/>
      <c r="G1242" s="7"/>
      <c r="H1242" s="7"/>
      <c r="I1242" s="7"/>
      <c r="J1242" s="7"/>
      <c r="K1242" s="7"/>
      <c r="L1242" s="7"/>
      <c r="M1242" s="7"/>
      <c r="N1242" s="7"/>
      <c r="O1242" s="7"/>
      <c r="P1242" s="7"/>
      <c r="Q1242" s="7"/>
      <c r="R1242" s="7"/>
      <c r="S1242" s="7"/>
      <c r="T1242" s="7"/>
      <c r="U1242" s="7"/>
      <c r="V1242" s="7"/>
      <c r="W1242" s="7"/>
      <c r="X1242" s="7"/>
      <c r="Y1242" s="7"/>
      <c r="Z1242" s="7"/>
      <c r="AA1242" s="7"/>
      <c r="AB1242" s="7"/>
    </row>
    <row r="1243" spans="1:28" ht="13.5">
      <c r="A1243" s="7"/>
      <c r="B1243" s="7"/>
      <c r="C1243" s="7"/>
      <c r="D1243" s="7"/>
      <c r="E1243" s="7"/>
      <c r="F1243" s="7"/>
      <c r="G1243" s="7"/>
      <c r="H1243" s="7"/>
      <c r="I1243" s="7"/>
      <c r="J1243" s="7"/>
      <c r="K1243" s="7"/>
      <c r="L1243" s="7"/>
      <c r="M1243" s="7"/>
      <c r="N1243" s="7"/>
      <c r="O1243" s="7"/>
      <c r="P1243" s="7"/>
      <c r="Q1243" s="7"/>
      <c r="R1243" s="7"/>
      <c r="S1243" s="7"/>
      <c r="T1243" s="7"/>
      <c r="U1243" s="7"/>
      <c r="V1243" s="7"/>
      <c r="W1243" s="7"/>
      <c r="X1243" s="7"/>
      <c r="Y1243" s="7"/>
      <c r="Z1243" s="7"/>
      <c r="AA1243" s="7"/>
      <c r="AB1243" s="7"/>
    </row>
    <row r="1244" spans="1:28" ht="13.5">
      <c r="A1244" s="7"/>
      <c r="B1244" s="7"/>
      <c r="C1244" s="7"/>
      <c r="D1244" s="7"/>
      <c r="E1244" s="7"/>
      <c r="F1244" s="7"/>
      <c r="G1244" s="7"/>
      <c r="H1244" s="7"/>
      <c r="I1244" s="7"/>
      <c r="J1244" s="7"/>
      <c r="K1244" s="7"/>
      <c r="L1244" s="7"/>
      <c r="M1244" s="7"/>
      <c r="N1244" s="7"/>
      <c r="O1244" s="7"/>
      <c r="P1244" s="7"/>
      <c r="Q1244" s="7"/>
      <c r="R1244" s="7"/>
      <c r="S1244" s="7"/>
      <c r="T1244" s="7"/>
      <c r="U1244" s="7"/>
      <c r="V1244" s="7"/>
      <c r="W1244" s="7"/>
      <c r="X1244" s="7"/>
      <c r="Y1244" s="7"/>
      <c r="Z1244" s="7"/>
      <c r="AA1244" s="7"/>
      <c r="AB1244" s="7"/>
    </row>
    <row r="1245" spans="1:28" ht="13.5">
      <c r="A1245" s="7"/>
      <c r="B1245" s="7"/>
      <c r="C1245" s="7"/>
      <c r="D1245" s="7"/>
      <c r="E1245" s="7"/>
      <c r="F1245" s="7"/>
      <c r="G1245" s="7"/>
      <c r="H1245" s="7"/>
      <c r="I1245" s="7"/>
      <c r="J1245" s="7"/>
      <c r="K1245" s="7"/>
      <c r="L1245" s="7"/>
      <c r="M1245" s="7"/>
      <c r="N1245" s="7"/>
      <c r="O1245" s="7"/>
      <c r="P1245" s="7"/>
      <c r="Q1245" s="7"/>
      <c r="R1245" s="7"/>
      <c r="S1245" s="7"/>
      <c r="T1245" s="7"/>
      <c r="U1245" s="7"/>
      <c r="V1245" s="7"/>
      <c r="W1245" s="7"/>
      <c r="X1245" s="7"/>
      <c r="Y1245" s="7"/>
      <c r="Z1245" s="7"/>
      <c r="AA1245" s="7"/>
      <c r="AB1245" s="7"/>
    </row>
    <row r="1246" spans="1:28" ht="13.5">
      <c r="A1246" s="7"/>
      <c r="B1246" s="7"/>
      <c r="C1246" s="7"/>
      <c r="D1246" s="7"/>
      <c r="E1246" s="7"/>
      <c r="F1246" s="7"/>
      <c r="G1246" s="7"/>
      <c r="H1246" s="7"/>
      <c r="I1246" s="7"/>
      <c r="J1246" s="7"/>
      <c r="K1246" s="7"/>
      <c r="L1246" s="7"/>
      <c r="M1246" s="7"/>
      <c r="N1246" s="7"/>
      <c r="O1246" s="7"/>
      <c r="P1246" s="7"/>
      <c r="Q1246" s="7"/>
      <c r="R1246" s="7"/>
      <c r="S1246" s="7"/>
      <c r="T1246" s="7"/>
      <c r="U1246" s="7"/>
      <c r="V1246" s="7"/>
      <c r="W1246" s="7"/>
      <c r="X1246" s="7"/>
      <c r="Y1246" s="7"/>
      <c r="Z1246" s="7"/>
      <c r="AA1246" s="7"/>
      <c r="AB1246" s="7"/>
    </row>
    <row r="1247" spans="1:28" ht="13.5">
      <c r="A1247" s="7"/>
      <c r="B1247" s="7"/>
      <c r="C1247" s="7"/>
      <c r="D1247" s="7"/>
      <c r="E1247" s="7"/>
      <c r="F1247" s="7"/>
      <c r="G1247" s="7"/>
      <c r="H1247" s="7"/>
      <c r="I1247" s="7"/>
      <c r="J1247" s="7"/>
      <c r="K1247" s="7"/>
      <c r="L1247" s="7"/>
      <c r="M1247" s="7"/>
      <c r="N1247" s="7"/>
      <c r="O1247" s="7"/>
      <c r="P1247" s="7"/>
      <c r="Q1247" s="7"/>
      <c r="R1247" s="7"/>
      <c r="S1247" s="7"/>
      <c r="T1247" s="7"/>
      <c r="U1247" s="7"/>
      <c r="V1247" s="7"/>
      <c r="W1247" s="7"/>
      <c r="X1247" s="7"/>
      <c r="Y1247" s="7"/>
      <c r="Z1247" s="7"/>
      <c r="AA1247" s="7"/>
      <c r="AB1247" s="7"/>
    </row>
    <row r="1248" spans="1:28" ht="13.5">
      <c r="A1248" s="7"/>
      <c r="B1248" s="7"/>
      <c r="C1248" s="7"/>
      <c r="D1248" s="7"/>
      <c r="E1248" s="7"/>
      <c r="F1248" s="7"/>
      <c r="G1248" s="7"/>
      <c r="H1248" s="7"/>
      <c r="I1248" s="7"/>
      <c r="J1248" s="7"/>
      <c r="K1248" s="7"/>
      <c r="L1248" s="7"/>
      <c r="M1248" s="7"/>
      <c r="N1248" s="7"/>
      <c r="O1248" s="7"/>
      <c r="P1248" s="7"/>
      <c r="Q1248" s="7"/>
      <c r="R1248" s="7"/>
      <c r="S1248" s="7"/>
      <c r="T1248" s="7"/>
      <c r="U1248" s="7"/>
      <c r="V1248" s="7"/>
      <c r="W1248" s="7"/>
      <c r="X1248" s="7"/>
      <c r="Y1248" s="7"/>
      <c r="Z1248" s="7"/>
      <c r="AA1248" s="7"/>
      <c r="AB1248" s="7"/>
    </row>
    <row r="1249" spans="1:28" ht="13.5">
      <c r="A1249" s="7"/>
      <c r="B1249" s="7"/>
      <c r="C1249" s="7"/>
      <c r="D1249" s="7"/>
      <c r="E1249" s="7"/>
      <c r="F1249" s="7"/>
      <c r="G1249" s="7"/>
      <c r="H1249" s="7"/>
      <c r="I1249" s="7"/>
      <c r="J1249" s="7"/>
      <c r="K1249" s="7"/>
      <c r="L1249" s="7"/>
      <c r="M1249" s="7"/>
      <c r="N1249" s="7"/>
      <c r="O1249" s="7"/>
      <c r="P1249" s="7"/>
      <c r="Q1249" s="7"/>
      <c r="R1249" s="7"/>
      <c r="S1249" s="7"/>
      <c r="T1249" s="7"/>
      <c r="U1249" s="7"/>
      <c r="V1249" s="7"/>
      <c r="W1249" s="7"/>
      <c r="X1249" s="7"/>
      <c r="Y1249" s="7"/>
      <c r="Z1249" s="7"/>
      <c r="AA1249" s="7"/>
      <c r="AB1249" s="7"/>
    </row>
    <row r="1250" spans="1:28" ht="13.5">
      <c r="A1250" s="7"/>
      <c r="B1250" s="7"/>
      <c r="C1250" s="7"/>
      <c r="D1250" s="7"/>
      <c r="E1250" s="7"/>
      <c r="F1250" s="7"/>
      <c r="G1250" s="7"/>
      <c r="H1250" s="7"/>
      <c r="I1250" s="7"/>
      <c r="J1250" s="7"/>
      <c r="K1250" s="7"/>
      <c r="L1250" s="7"/>
      <c r="M1250" s="7"/>
      <c r="N1250" s="7"/>
      <c r="O1250" s="7"/>
      <c r="P1250" s="7"/>
      <c r="Q1250" s="7"/>
      <c r="R1250" s="7"/>
      <c r="S1250" s="7"/>
      <c r="T1250" s="7"/>
      <c r="U1250" s="7"/>
      <c r="V1250" s="7"/>
      <c r="W1250" s="7"/>
      <c r="X1250" s="7"/>
      <c r="Y1250" s="7"/>
      <c r="Z1250" s="7"/>
      <c r="AA1250" s="7"/>
      <c r="AB1250" s="7"/>
    </row>
    <row r="1251" spans="1:28" ht="13.5">
      <c r="A1251" s="7"/>
      <c r="B1251" s="7"/>
      <c r="C1251" s="7"/>
      <c r="D1251" s="7"/>
      <c r="E1251" s="7"/>
      <c r="F1251" s="7"/>
      <c r="G1251" s="7"/>
      <c r="H1251" s="7"/>
      <c r="I1251" s="7"/>
      <c r="J1251" s="7"/>
      <c r="K1251" s="7"/>
      <c r="L1251" s="7"/>
      <c r="M1251" s="7"/>
      <c r="N1251" s="7"/>
      <c r="O1251" s="7"/>
      <c r="P1251" s="7"/>
      <c r="Q1251" s="7"/>
      <c r="R1251" s="7"/>
      <c r="S1251" s="7"/>
      <c r="T1251" s="7"/>
      <c r="U1251" s="7"/>
      <c r="V1251" s="7"/>
      <c r="W1251" s="7"/>
      <c r="X1251" s="7"/>
      <c r="Y1251" s="7"/>
      <c r="Z1251" s="7"/>
      <c r="AA1251" s="7"/>
      <c r="AB1251" s="7"/>
    </row>
    <row r="1252" spans="1:28" ht="13.5">
      <c r="A1252" s="7"/>
      <c r="B1252" s="7"/>
      <c r="C1252" s="7"/>
      <c r="D1252" s="7"/>
      <c r="E1252" s="7"/>
      <c r="F1252" s="7"/>
      <c r="G1252" s="7"/>
      <c r="H1252" s="7"/>
      <c r="I1252" s="7"/>
      <c r="J1252" s="7"/>
      <c r="K1252" s="7"/>
      <c r="L1252" s="7"/>
      <c r="M1252" s="7"/>
      <c r="N1252" s="7"/>
      <c r="O1252" s="7"/>
      <c r="P1252" s="7"/>
      <c r="Q1252" s="7"/>
      <c r="R1252" s="7"/>
      <c r="S1252" s="7"/>
      <c r="T1252" s="7"/>
      <c r="U1252" s="7"/>
      <c r="V1252" s="7"/>
      <c r="W1252" s="7"/>
      <c r="X1252" s="7"/>
      <c r="Y1252" s="7"/>
      <c r="Z1252" s="7"/>
      <c r="AA1252" s="7"/>
      <c r="AB1252" s="7"/>
    </row>
    <row r="1253" spans="1:28" ht="13.5">
      <c r="A1253" s="7"/>
      <c r="B1253" s="7"/>
      <c r="C1253" s="7"/>
      <c r="D1253" s="7"/>
      <c r="E1253" s="7"/>
      <c r="F1253" s="7"/>
      <c r="G1253" s="7"/>
      <c r="H1253" s="7"/>
      <c r="I1253" s="7"/>
      <c r="J1253" s="7"/>
      <c r="K1253" s="7"/>
      <c r="L1253" s="7"/>
      <c r="M1253" s="7"/>
      <c r="N1253" s="7"/>
      <c r="O1253" s="7"/>
      <c r="P1253" s="7"/>
      <c r="Q1253" s="7"/>
      <c r="R1253" s="7"/>
      <c r="S1253" s="7"/>
      <c r="T1253" s="7"/>
      <c r="U1253" s="7"/>
      <c r="V1253" s="7"/>
      <c r="W1253" s="7"/>
      <c r="X1253" s="7"/>
      <c r="Y1253" s="7"/>
      <c r="Z1253" s="7"/>
      <c r="AA1253" s="7"/>
      <c r="AB1253" s="7"/>
    </row>
    <row r="1254" spans="1:28" ht="13.5">
      <c r="A1254" s="7"/>
      <c r="B1254" s="7"/>
      <c r="C1254" s="7"/>
      <c r="D1254" s="7"/>
      <c r="E1254" s="7"/>
      <c r="F1254" s="7"/>
      <c r="G1254" s="7"/>
      <c r="H1254" s="7"/>
      <c r="I1254" s="7"/>
      <c r="J1254" s="7"/>
      <c r="K1254" s="7"/>
      <c r="L1254" s="7"/>
      <c r="M1254" s="7"/>
      <c r="N1254" s="7"/>
      <c r="O1254" s="7"/>
      <c r="P1254" s="7"/>
      <c r="Q1254" s="7"/>
      <c r="R1254" s="7"/>
      <c r="S1254" s="7"/>
      <c r="T1254" s="7"/>
      <c r="U1254" s="7"/>
      <c r="V1254" s="7"/>
      <c r="W1254" s="7"/>
      <c r="X1254" s="7"/>
      <c r="Y1254" s="7"/>
      <c r="Z1254" s="7"/>
      <c r="AA1254" s="7"/>
      <c r="AB1254" s="7"/>
    </row>
    <row r="1255" spans="1:28" ht="13.5">
      <c r="A1255" s="7"/>
      <c r="B1255" s="7"/>
      <c r="C1255" s="7"/>
      <c r="D1255" s="7"/>
      <c r="E1255" s="7"/>
      <c r="F1255" s="7"/>
      <c r="G1255" s="7"/>
      <c r="H1255" s="7"/>
      <c r="I1255" s="7"/>
      <c r="J1255" s="7"/>
      <c r="K1255" s="7"/>
      <c r="L1255" s="7"/>
      <c r="M1255" s="7"/>
      <c r="N1255" s="7"/>
      <c r="O1255" s="7"/>
      <c r="P1255" s="7"/>
      <c r="Q1255" s="7"/>
      <c r="R1255" s="7"/>
      <c r="S1255" s="7"/>
      <c r="T1255" s="7"/>
      <c r="U1255" s="7"/>
      <c r="V1255" s="7"/>
      <c r="W1255" s="7"/>
      <c r="X1255" s="7"/>
      <c r="Y1255" s="7"/>
      <c r="Z1255" s="7"/>
      <c r="AA1255" s="7"/>
      <c r="AB1255" s="7"/>
    </row>
    <row r="1256" spans="1:28" ht="13.5">
      <c r="A1256" s="7"/>
      <c r="B1256" s="7"/>
      <c r="C1256" s="7"/>
      <c r="D1256" s="7"/>
      <c r="E1256" s="7"/>
      <c r="F1256" s="7"/>
      <c r="G1256" s="7"/>
      <c r="H1256" s="7"/>
      <c r="I1256" s="7"/>
      <c r="J1256" s="7"/>
      <c r="K1256" s="7"/>
      <c r="L1256" s="7"/>
      <c r="M1256" s="7"/>
      <c r="N1256" s="7"/>
      <c r="O1256" s="7"/>
      <c r="P1256" s="7"/>
      <c r="Q1256" s="7"/>
      <c r="R1256" s="7"/>
      <c r="S1256" s="7"/>
      <c r="T1256" s="7"/>
      <c r="U1256" s="7"/>
      <c r="V1256" s="7"/>
      <c r="W1256" s="7"/>
      <c r="X1256" s="7"/>
      <c r="Y1256" s="7"/>
      <c r="Z1256" s="7"/>
      <c r="AA1256" s="7"/>
      <c r="AB1256" s="7"/>
    </row>
    <row r="1257" spans="1:28" ht="13.5">
      <c r="A1257" s="7"/>
      <c r="B1257" s="7"/>
      <c r="C1257" s="7"/>
      <c r="D1257" s="7"/>
      <c r="E1257" s="7"/>
      <c r="F1257" s="7"/>
      <c r="G1257" s="7"/>
      <c r="H1257" s="7"/>
      <c r="I1257" s="7"/>
      <c r="J1257" s="7"/>
      <c r="K1257" s="7"/>
      <c r="L1257" s="7"/>
      <c r="M1257" s="7"/>
      <c r="N1257" s="7"/>
      <c r="O1257" s="7"/>
      <c r="P1257" s="7"/>
      <c r="Q1257" s="7"/>
      <c r="R1257" s="7"/>
      <c r="S1257" s="7"/>
      <c r="T1257" s="7"/>
      <c r="U1257" s="7"/>
      <c r="V1257" s="7"/>
      <c r="W1257" s="7"/>
      <c r="X1257" s="7"/>
      <c r="Y1257" s="7"/>
      <c r="Z1257" s="7"/>
      <c r="AA1257" s="7"/>
      <c r="AB1257" s="7"/>
    </row>
    <row r="1258" spans="1:28" ht="13.5">
      <c r="A1258" s="7"/>
      <c r="B1258" s="7"/>
      <c r="C1258" s="7"/>
      <c r="D1258" s="7"/>
      <c r="E1258" s="7"/>
      <c r="F1258" s="7"/>
      <c r="G1258" s="7"/>
      <c r="H1258" s="7"/>
      <c r="I1258" s="7"/>
      <c r="J1258" s="7"/>
      <c r="K1258" s="7"/>
      <c r="L1258" s="7"/>
      <c r="M1258" s="7"/>
      <c r="N1258" s="7"/>
      <c r="O1258" s="7"/>
      <c r="P1258" s="7"/>
      <c r="Q1258" s="7"/>
      <c r="R1258" s="7"/>
      <c r="S1258" s="7"/>
      <c r="T1258" s="7"/>
      <c r="U1258" s="7"/>
      <c r="V1258" s="7"/>
      <c r="W1258" s="7"/>
      <c r="X1258" s="7"/>
      <c r="Y1258" s="7"/>
      <c r="Z1258" s="7"/>
      <c r="AA1258" s="7"/>
      <c r="AB1258" s="7"/>
    </row>
    <row r="1259" spans="1:28" ht="13.5">
      <c r="A1259" s="7"/>
      <c r="B1259" s="7"/>
      <c r="C1259" s="7"/>
      <c r="D1259" s="7"/>
      <c r="E1259" s="7"/>
      <c r="F1259" s="7"/>
      <c r="G1259" s="7"/>
      <c r="H1259" s="7"/>
      <c r="I1259" s="7"/>
      <c r="J1259" s="7"/>
      <c r="K1259" s="7"/>
      <c r="L1259" s="7"/>
      <c r="M1259" s="7"/>
      <c r="N1259" s="7"/>
      <c r="O1259" s="7"/>
      <c r="P1259" s="7"/>
      <c r="Q1259" s="7"/>
      <c r="R1259" s="7"/>
      <c r="S1259" s="7"/>
      <c r="T1259" s="7"/>
      <c r="U1259" s="7"/>
      <c r="V1259" s="7"/>
      <c r="W1259" s="7"/>
      <c r="X1259" s="7"/>
      <c r="Y1259" s="7"/>
      <c r="Z1259" s="7"/>
      <c r="AA1259" s="7"/>
      <c r="AB1259" s="7"/>
    </row>
    <row r="1260" spans="1:28" ht="13.5">
      <c r="A1260" s="7"/>
      <c r="B1260" s="7"/>
      <c r="C1260" s="7"/>
      <c r="D1260" s="7"/>
      <c r="E1260" s="7"/>
      <c r="F1260" s="7"/>
      <c r="G1260" s="7"/>
      <c r="H1260" s="7"/>
      <c r="I1260" s="7"/>
      <c r="J1260" s="7"/>
      <c r="K1260" s="7"/>
      <c r="L1260" s="7"/>
      <c r="M1260" s="7"/>
      <c r="N1260" s="7"/>
      <c r="O1260" s="7"/>
      <c r="P1260" s="7"/>
      <c r="Q1260" s="7"/>
      <c r="R1260" s="7"/>
      <c r="S1260" s="7"/>
      <c r="T1260" s="7"/>
      <c r="U1260" s="7"/>
      <c r="V1260" s="7"/>
      <c r="W1260" s="7"/>
      <c r="X1260" s="7"/>
      <c r="Y1260" s="7"/>
      <c r="Z1260" s="7"/>
      <c r="AA1260" s="7"/>
      <c r="AB1260" s="7"/>
    </row>
    <row r="1261" spans="1:28" ht="13.5">
      <c r="A1261" s="7"/>
      <c r="B1261" s="7"/>
      <c r="C1261" s="7"/>
      <c r="D1261" s="7"/>
      <c r="E1261" s="7"/>
      <c r="F1261" s="7"/>
      <c r="G1261" s="7"/>
      <c r="H1261" s="7"/>
      <c r="I1261" s="7"/>
      <c r="J1261" s="7"/>
      <c r="K1261" s="7"/>
      <c r="L1261" s="7"/>
      <c r="M1261" s="7"/>
      <c r="N1261" s="7"/>
      <c r="O1261" s="7"/>
      <c r="P1261" s="7"/>
      <c r="Q1261" s="7"/>
      <c r="R1261" s="7"/>
      <c r="S1261" s="7"/>
      <c r="T1261" s="7"/>
      <c r="U1261" s="7"/>
      <c r="V1261" s="7"/>
      <c r="W1261" s="7"/>
      <c r="X1261" s="7"/>
      <c r="Y1261" s="7"/>
      <c r="Z1261" s="7"/>
      <c r="AA1261" s="7"/>
      <c r="AB1261" s="7"/>
    </row>
    <row r="1262" spans="1:28" ht="13.5">
      <c r="A1262" s="7"/>
      <c r="B1262" s="7"/>
      <c r="C1262" s="7"/>
      <c r="D1262" s="7"/>
      <c r="E1262" s="7"/>
      <c r="F1262" s="7"/>
      <c r="G1262" s="7"/>
      <c r="H1262" s="7"/>
      <c r="I1262" s="7"/>
      <c r="J1262" s="7"/>
      <c r="K1262" s="7"/>
      <c r="L1262" s="7"/>
      <c r="M1262" s="7"/>
      <c r="N1262" s="7"/>
      <c r="O1262" s="7"/>
      <c r="P1262" s="7"/>
      <c r="Q1262" s="7"/>
      <c r="R1262" s="7"/>
      <c r="S1262" s="7"/>
      <c r="T1262" s="7"/>
      <c r="U1262" s="7"/>
      <c r="V1262" s="7"/>
      <c r="W1262" s="7"/>
      <c r="X1262" s="7"/>
      <c r="Y1262" s="7"/>
      <c r="Z1262" s="7"/>
      <c r="AA1262" s="7"/>
      <c r="AB1262" s="7"/>
    </row>
    <row r="1263" spans="1:28" ht="13.5">
      <c r="A1263" s="7"/>
      <c r="B1263" s="7"/>
      <c r="C1263" s="7"/>
      <c r="D1263" s="7"/>
      <c r="E1263" s="7"/>
      <c r="F1263" s="7"/>
      <c r="G1263" s="7"/>
      <c r="H1263" s="7"/>
      <c r="I1263" s="7"/>
      <c r="J1263" s="7"/>
      <c r="K1263" s="7"/>
      <c r="L1263" s="7"/>
      <c r="M1263" s="7"/>
      <c r="N1263" s="7"/>
      <c r="O1263" s="7"/>
      <c r="P1263" s="7"/>
      <c r="Q1263" s="7"/>
      <c r="R1263" s="7"/>
      <c r="S1263" s="7"/>
      <c r="T1263" s="7"/>
      <c r="U1263" s="7"/>
      <c r="V1263" s="7"/>
      <c r="W1263" s="7"/>
      <c r="X1263" s="7"/>
      <c r="Y1263" s="7"/>
      <c r="Z1263" s="7"/>
      <c r="AA1263" s="7"/>
      <c r="AB1263" s="7"/>
    </row>
    <row r="1264" spans="1:28" ht="13.5">
      <c r="A1264" s="7"/>
      <c r="B1264" s="7"/>
      <c r="C1264" s="7"/>
      <c r="D1264" s="7"/>
      <c r="E1264" s="7"/>
      <c r="F1264" s="7"/>
      <c r="G1264" s="7"/>
      <c r="H1264" s="7"/>
      <c r="I1264" s="7"/>
      <c r="J1264" s="7"/>
      <c r="K1264" s="7"/>
      <c r="L1264" s="7"/>
      <c r="M1264" s="7"/>
      <c r="N1264" s="7"/>
      <c r="O1264" s="7"/>
      <c r="P1264" s="7"/>
      <c r="Q1264" s="7"/>
      <c r="R1264" s="7"/>
      <c r="S1264" s="7"/>
      <c r="T1264" s="7"/>
      <c r="U1264" s="7"/>
      <c r="V1264" s="7"/>
      <c r="W1264" s="7"/>
      <c r="X1264" s="7"/>
      <c r="Y1264" s="7"/>
      <c r="Z1264" s="7"/>
      <c r="AA1264" s="7"/>
      <c r="AB1264" s="7"/>
    </row>
    <row r="1265" spans="1:28" ht="13.5">
      <c r="A1265" s="7"/>
      <c r="B1265" s="7"/>
      <c r="C1265" s="7"/>
      <c r="D1265" s="7"/>
      <c r="E1265" s="7"/>
      <c r="F1265" s="7"/>
      <c r="G1265" s="7"/>
      <c r="H1265" s="7"/>
      <c r="I1265" s="7"/>
      <c r="J1265" s="7"/>
      <c r="K1265" s="7"/>
      <c r="L1265" s="7"/>
      <c r="M1265" s="7"/>
      <c r="N1265" s="7"/>
      <c r="O1265" s="7"/>
      <c r="P1265" s="7"/>
      <c r="Q1265" s="7"/>
      <c r="R1265" s="7"/>
      <c r="S1265" s="7"/>
      <c r="T1265" s="7"/>
      <c r="U1265" s="7"/>
      <c r="V1265" s="7"/>
      <c r="W1265" s="7"/>
      <c r="X1265" s="7"/>
      <c r="Y1265" s="7"/>
      <c r="Z1265" s="7"/>
      <c r="AA1265" s="7"/>
      <c r="AB1265" s="7"/>
    </row>
    <row r="1266" spans="1:28" ht="13.5">
      <c r="A1266" s="7"/>
      <c r="B1266" s="7"/>
      <c r="C1266" s="7"/>
      <c r="D1266" s="7"/>
      <c r="E1266" s="7"/>
      <c r="F1266" s="7"/>
      <c r="G1266" s="7"/>
      <c r="H1266" s="7"/>
      <c r="I1266" s="7"/>
      <c r="J1266" s="7"/>
      <c r="K1266" s="7"/>
      <c r="L1266" s="7"/>
      <c r="M1266" s="7"/>
      <c r="N1266" s="7"/>
      <c r="O1266" s="7"/>
      <c r="P1266" s="7"/>
      <c r="Q1266" s="7"/>
      <c r="R1266" s="7"/>
      <c r="S1266" s="7"/>
      <c r="T1266" s="7"/>
      <c r="U1266" s="7"/>
      <c r="V1266" s="7"/>
      <c r="W1266" s="7"/>
      <c r="X1266" s="7"/>
      <c r="Y1266" s="7"/>
      <c r="Z1266" s="7"/>
      <c r="AA1266" s="7"/>
      <c r="AB1266" s="7"/>
    </row>
    <row r="1267" spans="1:28" ht="13.5">
      <c r="A1267" s="7"/>
      <c r="B1267" s="7"/>
      <c r="C1267" s="7"/>
      <c r="D1267" s="7"/>
      <c r="E1267" s="7"/>
      <c r="F1267" s="7"/>
      <c r="G1267" s="7"/>
      <c r="H1267" s="7"/>
      <c r="I1267" s="7"/>
      <c r="J1267" s="7"/>
      <c r="K1267" s="7"/>
      <c r="L1267" s="7"/>
      <c r="M1267" s="7"/>
      <c r="N1267" s="7"/>
      <c r="O1267" s="7"/>
      <c r="P1267" s="7"/>
      <c r="Q1267" s="7"/>
      <c r="R1267" s="7"/>
      <c r="S1267" s="7"/>
      <c r="T1267" s="7"/>
      <c r="U1267" s="7"/>
      <c r="V1267" s="7"/>
      <c r="W1267" s="7"/>
      <c r="X1267" s="7"/>
      <c r="Y1267" s="7"/>
      <c r="Z1267" s="7"/>
      <c r="AA1267" s="7"/>
      <c r="AB1267" s="7"/>
    </row>
    <row r="1268" spans="1:28" ht="13.5">
      <c r="A1268" s="7"/>
      <c r="B1268" s="7"/>
      <c r="C1268" s="7"/>
      <c r="D1268" s="7"/>
      <c r="E1268" s="7"/>
      <c r="F1268" s="7"/>
      <c r="G1268" s="7"/>
      <c r="H1268" s="7"/>
      <c r="I1268" s="7"/>
      <c r="J1268" s="7"/>
      <c r="K1268" s="7"/>
      <c r="L1268" s="7"/>
      <c r="M1268" s="7"/>
      <c r="N1268" s="7"/>
      <c r="O1268" s="7"/>
      <c r="P1268" s="7"/>
      <c r="Q1268" s="7"/>
      <c r="R1268" s="7"/>
      <c r="S1268" s="7"/>
      <c r="T1268" s="7"/>
      <c r="U1268" s="7"/>
      <c r="V1268" s="7"/>
      <c r="W1268" s="7"/>
      <c r="X1268" s="7"/>
      <c r="Y1268" s="7"/>
      <c r="Z1268" s="7"/>
      <c r="AA1268" s="7"/>
      <c r="AB1268" s="7"/>
    </row>
    <row r="1269" spans="1:28" ht="13.5">
      <c r="A1269" s="7"/>
      <c r="B1269" s="7"/>
      <c r="C1269" s="7"/>
      <c r="D1269" s="7"/>
      <c r="E1269" s="7"/>
      <c r="F1269" s="7"/>
      <c r="G1269" s="7"/>
      <c r="H1269" s="7"/>
      <c r="I1269" s="7"/>
      <c r="J1269" s="7"/>
      <c r="K1269" s="7"/>
      <c r="L1269" s="7"/>
      <c r="M1269" s="7"/>
      <c r="N1269" s="7"/>
      <c r="O1269" s="7"/>
      <c r="P1269" s="7"/>
      <c r="Q1269" s="7"/>
      <c r="R1269" s="7"/>
      <c r="S1269" s="7"/>
      <c r="T1269" s="7"/>
      <c r="U1269" s="7"/>
      <c r="V1269" s="7"/>
      <c r="W1269" s="7"/>
      <c r="X1269" s="7"/>
      <c r="Y1269" s="7"/>
      <c r="Z1269" s="7"/>
      <c r="AA1269" s="7"/>
      <c r="AB1269" s="7"/>
    </row>
    <row r="1270" spans="1:28" ht="13.5">
      <c r="A1270" s="7"/>
      <c r="B1270" s="7"/>
      <c r="C1270" s="7"/>
      <c r="D1270" s="7"/>
      <c r="E1270" s="7"/>
      <c r="F1270" s="7"/>
      <c r="G1270" s="7"/>
      <c r="H1270" s="7"/>
      <c r="I1270" s="7"/>
      <c r="J1270" s="7"/>
      <c r="K1270" s="7"/>
      <c r="L1270" s="7"/>
      <c r="M1270" s="7"/>
      <c r="N1270" s="7"/>
      <c r="O1270" s="7"/>
      <c r="P1270" s="7"/>
      <c r="Q1270" s="7"/>
      <c r="R1270" s="7"/>
      <c r="S1270" s="7"/>
      <c r="T1270" s="7"/>
      <c r="U1270" s="7"/>
      <c r="V1270" s="7"/>
      <c r="W1270" s="7"/>
      <c r="X1270" s="7"/>
      <c r="Y1270" s="7"/>
      <c r="Z1270" s="7"/>
      <c r="AA1270" s="7"/>
      <c r="AB1270" s="7"/>
    </row>
    <row r="1271" spans="1:28" ht="13.5">
      <c r="A1271" s="7"/>
      <c r="B1271" s="7"/>
      <c r="C1271" s="7"/>
      <c r="D1271" s="7"/>
      <c r="E1271" s="7"/>
      <c r="F1271" s="7"/>
      <c r="G1271" s="7"/>
      <c r="H1271" s="7"/>
      <c r="I1271" s="7"/>
      <c r="J1271" s="7"/>
      <c r="K1271" s="7"/>
      <c r="L1271" s="7"/>
      <c r="M1271" s="7"/>
      <c r="N1271" s="7"/>
      <c r="O1271" s="7"/>
      <c r="P1271" s="7"/>
      <c r="Q1271" s="7"/>
      <c r="R1271" s="7"/>
      <c r="S1271" s="7"/>
      <c r="T1271" s="7"/>
      <c r="U1271" s="7"/>
      <c r="V1271" s="7"/>
      <c r="W1271" s="7"/>
      <c r="X1271" s="7"/>
      <c r="Y1271" s="7"/>
      <c r="Z1271" s="7"/>
      <c r="AA1271" s="7"/>
      <c r="AB1271" s="7"/>
    </row>
    <row r="1272" spans="1:28" ht="13.5">
      <c r="A1272" s="7"/>
      <c r="B1272" s="7"/>
      <c r="C1272" s="7"/>
      <c r="D1272" s="7"/>
      <c r="E1272" s="7"/>
      <c r="F1272" s="7"/>
      <c r="G1272" s="7"/>
      <c r="H1272" s="7"/>
      <c r="I1272" s="7"/>
      <c r="J1272" s="7"/>
      <c r="K1272" s="7"/>
      <c r="L1272" s="7"/>
      <c r="M1272" s="7"/>
      <c r="N1272" s="7"/>
      <c r="O1272" s="7"/>
      <c r="P1272" s="7"/>
      <c r="Q1272" s="7"/>
      <c r="R1272" s="7"/>
      <c r="S1272" s="7"/>
      <c r="T1272" s="7"/>
      <c r="U1272" s="7"/>
      <c r="V1272" s="7"/>
      <c r="W1272" s="7"/>
      <c r="X1272" s="7"/>
      <c r="Y1272" s="7"/>
      <c r="Z1272" s="7"/>
      <c r="AA1272" s="7"/>
      <c r="AB1272" s="7"/>
    </row>
    <row r="1273" spans="1:28" ht="13.5">
      <c r="A1273" s="7"/>
      <c r="B1273" s="7"/>
      <c r="C1273" s="7"/>
      <c r="D1273" s="7"/>
      <c r="E1273" s="7"/>
      <c r="F1273" s="7"/>
      <c r="G1273" s="7"/>
      <c r="H1273" s="7"/>
      <c r="I1273" s="7"/>
      <c r="J1273" s="7"/>
      <c r="K1273" s="7"/>
      <c r="L1273" s="7"/>
      <c r="M1273" s="7"/>
      <c r="N1273" s="7"/>
      <c r="O1273" s="7"/>
      <c r="P1273" s="7"/>
      <c r="Q1273" s="7"/>
      <c r="R1273" s="7"/>
      <c r="S1273" s="7"/>
      <c r="T1273" s="7"/>
      <c r="U1273" s="7"/>
      <c r="V1273" s="7"/>
      <c r="W1273" s="7"/>
      <c r="X1273" s="7"/>
      <c r="Y1273" s="7"/>
      <c r="Z1273" s="7"/>
      <c r="AA1273" s="7"/>
      <c r="AB1273" s="7"/>
    </row>
    <row r="1274" spans="1:28" ht="13.5">
      <c r="A1274" s="7"/>
      <c r="B1274" s="7"/>
      <c r="C1274" s="7"/>
      <c r="D1274" s="7"/>
      <c r="E1274" s="7"/>
      <c r="F1274" s="7"/>
      <c r="G1274" s="7"/>
      <c r="H1274" s="7"/>
      <c r="I1274" s="7"/>
      <c r="J1274" s="7"/>
      <c r="K1274" s="7"/>
      <c r="L1274" s="7"/>
      <c r="M1274" s="7"/>
      <c r="N1274" s="7"/>
      <c r="O1274" s="7"/>
      <c r="P1274" s="7"/>
      <c r="Q1274" s="7"/>
      <c r="R1274" s="7"/>
      <c r="S1274" s="7"/>
      <c r="T1274" s="7"/>
      <c r="U1274" s="7"/>
      <c r="V1274" s="7"/>
      <c r="W1274" s="7"/>
      <c r="X1274" s="7"/>
      <c r="Y1274" s="7"/>
      <c r="Z1274" s="7"/>
      <c r="AA1274" s="7"/>
      <c r="AB1274" s="7"/>
    </row>
    <row r="1275" spans="1:28" ht="13.5">
      <c r="A1275" s="7"/>
      <c r="B1275" s="7"/>
      <c r="C1275" s="7"/>
      <c r="D1275" s="7"/>
      <c r="E1275" s="7"/>
      <c r="F1275" s="7"/>
      <c r="G1275" s="7"/>
      <c r="H1275" s="7"/>
      <c r="I1275" s="7"/>
      <c r="J1275" s="7"/>
      <c r="K1275" s="7"/>
      <c r="L1275" s="7"/>
      <c r="M1275" s="7"/>
      <c r="N1275" s="7"/>
      <c r="O1275" s="7"/>
      <c r="P1275" s="7"/>
      <c r="Q1275" s="7"/>
      <c r="R1275" s="7"/>
      <c r="S1275" s="7"/>
      <c r="T1275" s="7"/>
      <c r="U1275" s="7"/>
      <c r="V1275" s="7"/>
      <c r="W1275" s="7"/>
      <c r="X1275" s="7"/>
      <c r="Y1275" s="7"/>
      <c r="Z1275" s="7"/>
      <c r="AA1275" s="7"/>
      <c r="AB1275" s="7"/>
    </row>
    <row r="1276" spans="1:28" ht="13.5">
      <c r="A1276" s="7"/>
      <c r="B1276" s="7"/>
      <c r="C1276" s="7"/>
      <c r="D1276" s="7"/>
      <c r="E1276" s="7"/>
      <c r="F1276" s="7"/>
      <c r="G1276" s="7"/>
      <c r="H1276" s="7"/>
      <c r="I1276" s="7"/>
      <c r="J1276" s="7"/>
      <c r="K1276" s="7"/>
      <c r="L1276" s="7"/>
      <c r="M1276" s="7"/>
      <c r="N1276" s="7"/>
      <c r="O1276" s="7"/>
      <c r="P1276" s="7"/>
      <c r="Q1276" s="7"/>
      <c r="R1276" s="7"/>
      <c r="S1276" s="7"/>
      <c r="T1276" s="7"/>
      <c r="U1276" s="7"/>
      <c r="V1276" s="7"/>
      <c r="W1276" s="7"/>
      <c r="X1276" s="7"/>
      <c r="Y1276" s="7"/>
      <c r="Z1276" s="7"/>
      <c r="AA1276" s="7"/>
      <c r="AB1276" s="7"/>
    </row>
    <row r="1277" spans="1:28" ht="13.5">
      <c r="A1277" s="7"/>
      <c r="B1277" s="7"/>
      <c r="C1277" s="7"/>
      <c r="D1277" s="7"/>
      <c r="E1277" s="7"/>
      <c r="F1277" s="7"/>
      <c r="G1277" s="7"/>
      <c r="H1277" s="7"/>
      <c r="I1277" s="7"/>
      <c r="J1277" s="7"/>
      <c r="K1277" s="7"/>
      <c r="L1277" s="7"/>
      <c r="M1277" s="7"/>
      <c r="N1277" s="7"/>
      <c r="O1277" s="7"/>
      <c r="P1277" s="7"/>
      <c r="Q1277" s="7"/>
      <c r="R1277" s="7"/>
      <c r="S1277" s="7"/>
      <c r="T1277" s="7"/>
      <c r="U1277" s="7"/>
      <c r="V1277" s="7"/>
      <c r="W1277" s="7"/>
      <c r="X1277" s="7"/>
      <c r="Y1277" s="7"/>
      <c r="Z1277" s="7"/>
      <c r="AA1277" s="7"/>
      <c r="AB1277" s="7"/>
    </row>
    <row r="1278" spans="1:28" ht="13.5">
      <c r="A1278" s="7"/>
      <c r="B1278" s="7"/>
      <c r="C1278" s="7"/>
      <c r="D1278" s="7"/>
      <c r="E1278" s="7"/>
      <c r="F1278" s="7"/>
      <c r="G1278" s="7"/>
      <c r="H1278" s="7"/>
      <c r="I1278" s="7"/>
      <c r="J1278" s="7"/>
      <c r="K1278" s="7"/>
      <c r="L1278" s="7"/>
      <c r="M1278" s="7"/>
      <c r="N1278" s="7"/>
      <c r="O1278" s="7"/>
      <c r="P1278" s="7"/>
      <c r="Q1278" s="7"/>
      <c r="R1278" s="7"/>
      <c r="S1278" s="7"/>
      <c r="T1278" s="7"/>
      <c r="U1278" s="7"/>
      <c r="V1278" s="7"/>
      <c r="W1278" s="7"/>
      <c r="X1278" s="7"/>
      <c r="Y1278" s="7"/>
      <c r="Z1278" s="7"/>
      <c r="AA1278" s="7"/>
      <c r="AB1278" s="7"/>
    </row>
    <row r="1279" spans="1:28" ht="13.5">
      <c r="A1279" s="7"/>
      <c r="B1279" s="7"/>
      <c r="C1279" s="7"/>
      <c r="D1279" s="7"/>
      <c r="E1279" s="7"/>
      <c r="F1279" s="7"/>
      <c r="G1279" s="7"/>
      <c r="H1279" s="7"/>
      <c r="I1279" s="7"/>
      <c r="J1279" s="7"/>
      <c r="K1279" s="7"/>
      <c r="L1279" s="7"/>
      <c r="M1279" s="7"/>
      <c r="N1279" s="7"/>
      <c r="O1279" s="7"/>
      <c r="P1279" s="7"/>
      <c r="Q1279" s="7"/>
      <c r="R1279" s="7"/>
      <c r="S1279" s="7"/>
      <c r="T1279" s="7"/>
      <c r="U1279" s="7"/>
      <c r="V1279" s="7"/>
      <c r="W1279" s="7"/>
      <c r="X1279" s="7"/>
      <c r="Y1279" s="7"/>
      <c r="Z1279" s="7"/>
      <c r="AA1279" s="7"/>
      <c r="AB1279" s="7"/>
    </row>
    <row r="1280" spans="1:28" ht="13.5">
      <c r="A1280" s="7"/>
      <c r="B1280" s="7"/>
      <c r="C1280" s="7"/>
      <c r="D1280" s="7"/>
      <c r="E1280" s="7"/>
      <c r="F1280" s="7"/>
      <c r="G1280" s="7"/>
      <c r="H1280" s="7"/>
      <c r="I1280" s="7"/>
      <c r="J1280" s="7"/>
      <c r="K1280" s="7"/>
      <c r="L1280" s="7"/>
      <c r="M1280" s="7"/>
      <c r="N1280" s="7"/>
      <c r="O1280" s="7"/>
      <c r="P1280" s="7"/>
      <c r="Q1280" s="7"/>
      <c r="R1280" s="7"/>
      <c r="S1280" s="7"/>
      <c r="T1280" s="7"/>
      <c r="U1280" s="7"/>
      <c r="V1280" s="7"/>
      <c r="W1280" s="7"/>
      <c r="X1280" s="7"/>
      <c r="Y1280" s="7"/>
      <c r="Z1280" s="7"/>
      <c r="AA1280" s="7"/>
      <c r="AB1280" s="7"/>
    </row>
    <row r="1281" spans="1:28" ht="13.5">
      <c r="A1281" s="7"/>
      <c r="B1281" s="7"/>
      <c r="C1281" s="7"/>
      <c r="D1281" s="7"/>
      <c r="E1281" s="7"/>
      <c r="F1281" s="7"/>
      <c r="G1281" s="7"/>
      <c r="H1281" s="7"/>
      <c r="I1281" s="7"/>
      <c r="J1281" s="7"/>
      <c r="K1281" s="7"/>
      <c r="L1281" s="7"/>
      <c r="M1281" s="7"/>
      <c r="N1281" s="7"/>
      <c r="O1281" s="7"/>
      <c r="P1281" s="7"/>
      <c r="Q1281" s="7"/>
      <c r="R1281" s="7"/>
      <c r="S1281" s="7"/>
      <c r="T1281" s="7"/>
      <c r="U1281" s="7"/>
      <c r="V1281" s="7"/>
      <c r="W1281" s="7"/>
      <c r="X1281" s="7"/>
      <c r="Y1281" s="7"/>
      <c r="Z1281" s="7"/>
      <c r="AA1281" s="7"/>
      <c r="AB1281" s="7"/>
    </row>
    <row r="1282" spans="1:28" ht="13.5">
      <c r="A1282" s="7"/>
      <c r="B1282" s="7"/>
      <c r="C1282" s="7"/>
      <c r="D1282" s="7"/>
      <c r="E1282" s="7"/>
      <c r="F1282" s="7"/>
      <c r="G1282" s="7"/>
      <c r="H1282" s="7"/>
      <c r="I1282" s="7"/>
      <c r="J1282" s="7"/>
      <c r="K1282" s="7"/>
      <c r="L1282" s="7"/>
      <c r="M1282" s="7"/>
      <c r="N1282" s="7"/>
      <c r="O1282" s="7"/>
      <c r="P1282" s="7"/>
      <c r="Q1282" s="7"/>
      <c r="R1282" s="7"/>
      <c r="S1282" s="7"/>
      <c r="T1282" s="7"/>
      <c r="U1282" s="7"/>
      <c r="V1282" s="7"/>
      <c r="W1282" s="7"/>
      <c r="X1282" s="7"/>
      <c r="Y1282" s="7"/>
      <c r="Z1282" s="7"/>
      <c r="AA1282" s="7"/>
      <c r="AB1282" s="7"/>
    </row>
    <row r="1283" spans="1:28" ht="13.5">
      <c r="A1283" s="7"/>
      <c r="B1283" s="7"/>
      <c r="C1283" s="7"/>
      <c r="D1283" s="7"/>
      <c r="E1283" s="7"/>
      <c r="F1283" s="7"/>
      <c r="G1283" s="7"/>
      <c r="H1283" s="7"/>
      <c r="I1283" s="7"/>
      <c r="J1283" s="7"/>
      <c r="K1283" s="7"/>
      <c r="L1283" s="7"/>
      <c r="M1283" s="7"/>
      <c r="N1283" s="7"/>
      <c r="O1283" s="7"/>
      <c r="P1283" s="7"/>
      <c r="Q1283" s="7"/>
      <c r="R1283" s="7"/>
      <c r="S1283" s="7"/>
      <c r="T1283" s="7"/>
      <c r="U1283" s="7"/>
      <c r="V1283" s="7"/>
      <c r="W1283" s="7"/>
      <c r="X1283" s="7"/>
      <c r="Y1283" s="7"/>
      <c r="Z1283" s="7"/>
      <c r="AA1283" s="7"/>
      <c r="AB1283" s="7"/>
    </row>
    <row r="1284" spans="1:28" ht="13.5">
      <c r="A1284" s="7"/>
      <c r="B1284" s="7"/>
      <c r="C1284" s="7"/>
      <c r="D1284" s="7"/>
      <c r="E1284" s="7"/>
      <c r="F1284" s="7"/>
      <c r="G1284" s="7"/>
      <c r="H1284" s="7"/>
      <c r="I1284" s="7"/>
      <c r="J1284" s="7"/>
      <c r="K1284" s="7"/>
      <c r="L1284" s="7"/>
      <c r="M1284" s="7"/>
      <c r="N1284" s="7"/>
      <c r="O1284" s="7"/>
      <c r="P1284" s="7"/>
      <c r="Q1284" s="7"/>
      <c r="R1284" s="7"/>
      <c r="S1284" s="7"/>
      <c r="T1284" s="7"/>
      <c r="U1284" s="7"/>
      <c r="V1284" s="7"/>
      <c r="W1284" s="7"/>
      <c r="X1284" s="7"/>
      <c r="Y1284" s="7"/>
      <c r="Z1284" s="7"/>
      <c r="AA1284" s="7"/>
      <c r="AB1284" s="7"/>
    </row>
    <row r="1285" spans="1:28" ht="13.5">
      <c r="A1285" s="7"/>
      <c r="B1285" s="7"/>
      <c r="C1285" s="7"/>
      <c r="D1285" s="7"/>
      <c r="E1285" s="7"/>
      <c r="F1285" s="7"/>
      <c r="G1285" s="7"/>
      <c r="H1285" s="7"/>
      <c r="I1285" s="7"/>
      <c r="J1285" s="7"/>
      <c r="K1285" s="7"/>
      <c r="L1285" s="7"/>
      <c r="M1285" s="7"/>
      <c r="N1285" s="7"/>
      <c r="O1285" s="7"/>
      <c r="P1285" s="7"/>
      <c r="Q1285" s="7"/>
      <c r="R1285" s="7"/>
      <c r="S1285" s="7"/>
      <c r="T1285" s="7"/>
      <c r="U1285" s="7"/>
      <c r="V1285" s="7"/>
      <c r="W1285" s="7"/>
      <c r="X1285" s="7"/>
      <c r="Y1285" s="7"/>
      <c r="Z1285" s="7"/>
      <c r="AA1285" s="7"/>
      <c r="AB1285" s="7"/>
    </row>
    <row r="1286" spans="1:28" ht="13.5">
      <c r="A1286" s="7"/>
      <c r="B1286" s="7"/>
      <c r="C1286" s="7"/>
      <c r="D1286" s="7"/>
      <c r="E1286" s="7"/>
      <c r="F1286" s="7"/>
      <c r="G1286" s="7"/>
      <c r="H1286" s="7"/>
      <c r="I1286" s="7"/>
      <c r="J1286" s="7"/>
      <c r="K1286" s="7"/>
      <c r="L1286" s="7"/>
      <c r="M1286" s="7"/>
      <c r="N1286" s="7"/>
      <c r="O1286" s="7"/>
      <c r="P1286" s="7"/>
      <c r="Q1286" s="7"/>
      <c r="R1286" s="7"/>
      <c r="S1286" s="7"/>
      <c r="T1286" s="7"/>
      <c r="U1286" s="7"/>
      <c r="V1286" s="7"/>
      <c r="W1286" s="7"/>
      <c r="X1286" s="7"/>
      <c r="Y1286" s="7"/>
      <c r="Z1286" s="7"/>
      <c r="AA1286" s="7"/>
      <c r="AB1286" s="7"/>
    </row>
    <row r="1287" spans="1:28" ht="13.5">
      <c r="A1287" s="7"/>
      <c r="B1287" s="7"/>
      <c r="C1287" s="7"/>
      <c r="D1287" s="7"/>
      <c r="E1287" s="7"/>
      <c r="F1287" s="7"/>
      <c r="G1287" s="7"/>
      <c r="H1287" s="7"/>
      <c r="I1287" s="7"/>
      <c r="J1287" s="7"/>
      <c r="K1287" s="7"/>
      <c r="L1287" s="7"/>
      <c r="M1287" s="7"/>
      <c r="N1287" s="7"/>
      <c r="O1287" s="7"/>
      <c r="P1287" s="7"/>
      <c r="Q1287" s="7"/>
      <c r="R1287" s="7"/>
      <c r="S1287" s="7"/>
      <c r="T1287" s="7"/>
      <c r="U1287" s="7"/>
      <c r="V1287" s="7"/>
      <c r="W1287" s="7"/>
      <c r="X1287" s="7"/>
      <c r="Y1287" s="7"/>
      <c r="Z1287" s="7"/>
      <c r="AA1287" s="7"/>
      <c r="AB1287" s="7"/>
    </row>
    <row r="1288" spans="1:28" ht="13.5">
      <c r="A1288" s="7"/>
      <c r="B1288" s="7"/>
      <c r="C1288" s="7"/>
      <c r="D1288" s="7"/>
      <c r="E1288" s="7"/>
      <c r="F1288" s="7"/>
      <c r="G1288" s="7"/>
      <c r="H1288" s="7"/>
      <c r="I1288" s="7"/>
      <c r="J1288" s="7"/>
      <c r="K1288" s="7"/>
      <c r="L1288" s="7"/>
      <c r="M1288" s="7"/>
      <c r="N1288" s="7"/>
      <c r="O1288" s="7"/>
      <c r="P1288" s="7"/>
      <c r="Q1288" s="7"/>
      <c r="R1288" s="7"/>
      <c r="S1288" s="7"/>
      <c r="T1288" s="7"/>
      <c r="U1288" s="7"/>
      <c r="V1288" s="7"/>
      <c r="W1288" s="7"/>
      <c r="X1288" s="7"/>
      <c r="Y1288" s="7"/>
      <c r="Z1288" s="7"/>
      <c r="AA1288" s="7"/>
      <c r="AB1288" s="7"/>
    </row>
    <row r="1289" spans="1:28" ht="13.5">
      <c r="A1289" s="7"/>
      <c r="B1289" s="7"/>
      <c r="C1289" s="7"/>
      <c r="D1289" s="7"/>
      <c r="E1289" s="7"/>
      <c r="F1289" s="7"/>
      <c r="G1289" s="7"/>
      <c r="H1289" s="7"/>
      <c r="I1289" s="7"/>
      <c r="J1289" s="7"/>
      <c r="K1289" s="7"/>
      <c r="L1289" s="7"/>
      <c r="M1289" s="7"/>
      <c r="N1289" s="7"/>
      <c r="O1289" s="7"/>
      <c r="P1289" s="7"/>
      <c r="Q1289" s="7"/>
      <c r="R1289" s="7"/>
      <c r="S1289" s="7"/>
      <c r="T1289" s="7"/>
      <c r="U1289" s="7"/>
      <c r="V1289" s="7"/>
      <c r="W1289" s="7"/>
      <c r="X1289" s="7"/>
      <c r="Y1289" s="7"/>
      <c r="Z1289" s="7"/>
      <c r="AA1289" s="7"/>
      <c r="AB1289" s="7"/>
    </row>
    <row r="1290" spans="1:28" ht="13.5">
      <c r="A1290" s="7"/>
      <c r="B1290" s="7"/>
      <c r="C1290" s="7"/>
      <c r="D1290" s="7"/>
      <c r="E1290" s="7"/>
      <c r="F1290" s="7"/>
      <c r="G1290" s="7"/>
      <c r="H1290" s="7"/>
      <c r="I1290" s="7"/>
      <c r="J1290" s="7"/>
      <c r="K1290" s="7"/>
      <c r="L1290" s="7"/>
      <c r="M1290" s="7"/>
      <c r="N1290" s="7"/>
      <c r="O1290" s="7"/>
      <c r="P1290" s="7"/>
      <c r="Q1290" s="7"/>
      <c r="R1290" s="7"/>
      <c r="S1290" s="7"/>
      <c r="T1290" s="7"/>
      <c r="U1290" s="7"/>
      <c r="V1290" s="7"/>
      <c r="W1290" s="7"/>
      <c r="X1290" s="7"/>
      <c r="Y1290" s="7"/>
      <c r="Z1290" s="7"/>
      <c r="AA1290" s="7"/>
      <c r="AB1290" s="7"/>
    </row>
    <row r="1291" spans="1:28" ht="13.5">
      <c r="A1291" s="7"/>
      <c r="B1291" s="7"/>
      <c r="C1291" s="7"/>
      <c r="D1291" s="7"/>
      <c r="E1291" s="7"/>
      <c r="F1291" s="7"/>
      <c r="G1291" s="7"/>
      <c r="H1291" s="7"/>
      <c r="I1291" s="7"/>
      <c r="J1291" s="7"/>
      <c r="K1291" s="7"/>
      <c r="L1291" s="7"/>
      <c r="M1291" s="7"/>
      <c r="N1291" s="7"/>
      <c r="O1291" s="7"/>
      <c r="P1291" s="7"/>
      <c r="Q1291" s="7"/>
      <c r="R1291" s="7"/>
      <c r="S1291" s="7"/>
      <c r="T1291" s="7"/>
      <c r="U1291" s="7"/>
      <c r="V1291" s="7"/>
      <c r="W1291" s="7"/>
      <c r="X1291" s="7"/>
      <c r="Y1291" s="7"/>
      <c r="Z1291" s="7"/>
      <c r="AA1291" s="7"/>
      <c r="AB1291" s="7"/>
    </row>
    <row r="1292" spans="1:28" ht="13.5">
      <c r="A1292" s="7"/>
      <c r="B1292" s="7"/>
      <c r="C1292" s="7"/>
      <c r="D1292" s="7"/>
      <c r="E1292" s="7"/>
      <c r="F1292" s="7"/>
      <c r="G1292" s="7"/>
      <c r="H1292" s="7"/>
      <c r="I1292" s="7"/>
      <c r="J1292" s="7"/>
      <c r="K1292" s="7"/>
      <c r="L1292" s="7"/>
      <c r="M1292" s="7"/>
      <c r="N1292" s="7"/>
      <c r="O1292" s="7"/>
      <c r="P1292" s="7"/>
      <c r="Q1292" s="7"/>
      <c r="R1292" s="7"/>
      <c r="S1292" s="7"/>
      <c r="T1292" s="7"/>
      <c r="U1292" s="7"/>
      <c r="V1292" s="7"/>
      <c r="W1292" s="7"/>
      <c r="X1292" s="7"/>
      <c r="Y1292" s="7"/>
      <c r="Z1292" s="7"/>
      <c r="AA1292" s="7"/>
      <c r="AB1292" s="7"/>
    </row>
    <row r="1293" spans="1:28" ht="13.5">
      <c r="A1293" s="7"/>
      <c r="B1293" s="7"/>
      <c r="C1293" s="7"/>
      <c r="D1293" s="7"/>
      <c r="E1293" s="7"/>
      <c r="F1293" s="7"/>
      <c r="G1293" s="7"/>
      <c r="H1293" s="7"/>
      <c r="I1293" s="7"/>
      <c r="J1293" s="7"/>
      <c r="K1293" s="7"/>
      <c r="L1293" s="7"/>
      <c r="M1293" s="7"/>
      <c r="N1293" s="7"/>
      <c r="O1293" s="7"/>
      <c r="P1293" s="7"/>
      <c r="Q1293" s="7"/>
      <c r="R1293" s="7"/>
      <c r="S1293" s="7"/>
      <c r="T1293" s="7"/>
      <c r="U1293" s="7"/>
      <c r="V1293" s="7"/>
      <c r="W1293" s="7"/>
      <c r="X1293" s="7"/>
      <c r="Y1293" s="7"/>
      <c r="Z1293" s="7"/>
      <c r="AA1293" s="7"/>
      <c r="AB1293" s="7"/>
    </row>
    <row r="1294" spans="1:28" ht="13.5">
      <c r="A1294" s="7"/>
      <c r="B1294" s="7"/>
      <c r="C1294" s="7"/>
      <c r="D1294" s="7"/>
      <c r="E1294" s="7"/>
      <c r="F1294" s="7"/>
      <c r="G1294" s="7"/>
      <c r="H1294" s="7"/>
      <c r="I1294" s="7"/>
      <c r="J1294" s="7"/>
      <c r="K1294" s="7"/>
      <c r="L1294" s="7"/>
      <c r="M1294" s="7"/>
      <c r="N1294" s="7"/>
      <c r="O1294" s="7"/>
      <c r="P1294" s="7"/>
      <c r="Q1294" s="7"/>
      <c r="R1294" s="7"/>
      <c r="S1294" s="7"/>
      <c r="T1294" s="7"/>
      <c r="U1294" s="7"/>
      <c r="V1294" s="7"/>
      <c r="W1294" s="7"/>
      <c r="X1294" s="7"/>
      <c r="Y1294" s="7"/>
      <c r="Z1294" s="7"/>
      <c r="AA1294" s="7"/>
      <c r="AB1294" s="7"/>
    </row>
    <row r="1295" spans="1:28" ht="13.5">
      <c r="A1295" s="7"/>
      <c r="B1295" s="7"/>
      <c r="C1295" s="7"/>
      <c r="D1295" s="7"/>
      <c r="E1295" s="7"/>
      <c r="F1295" s="7"/>
      <c r="G1295" s="7"/>
      <c r="H1295" s="7"/>
      <c r="I1295" s="7"/>
      <c r="J1295" s="7"/>
      <c r="K1295" s="7"/>
      <c r="L1295" s="7"/>
      <c r="M1295" s="7"/>
      <c r="N1295" s="7"/>
      <c r="O1295" s="7"/>
      <c r="P1295" s="7"/>
      <c r="Q1295" s="7"/>
      <c r="R1295" s="7"/>
      <c r="S1295" s="7"/>
      <c r="T1295" s="7"/>
      <c r="U1295" s="7"/>
      <c r="V1295" s="7"/>
      <c r="W1295" s="7"/>
      <c r="X1295" s="7"/>
      <c r="Y1295" s="7"/>
      <c r="Z1295" s="7"/>
      <c r="AA1295" s="7"/>
      <c r="AB1295" s="7"/>
    </row>
    <row r="1296" spans="1:28" ht="13.5">
      <c r="A1296" s="7"/>
      <c r="B1296" s="7"/>
      <c r="C1296" s="7"/>
      <c r="D1296" s="7"/>
      <c r="E1296" s="7"/>
      <c r="F1296" s="7"/>
      <c r="G1296" s="7"/>
      <c r="H1296" s="7"/>
      <c r="I1296" s="7"/>
      <c r="J1296" s="7"/>
      <c r="K1296" s="7"/>
      <c r="L1296" s="7"/>
      <c r="M1296" s="7"/>
      <c r="N1296" s="7"/>
      <c r="O1296" s="7"/>
      <c r="P1296" s="7"/>
      <c r="Q1296" s="7"/>
      <c r="R1296" s="7"/>
      <c r="S1296" s="7"/>
      <c r="T1296" s="7"/>
      <c r="U1296" s="7"/>
      <c r="V1296" s="7"/>
      <c r="W1296" s="7"/>
      <c r="X1296" s="7"/>
      <c r="Y1296" s="7"/>
      <c r="Z1296" s="7"/>
      <c r="AA1296" s="7"/>
      <c r="AB1296" s="7"/>
    </row>
    <row r="1297" spans="1:28" ht="13.5">
      <c r="A1297" s="7"/>
      <c r="B1297" s="7"/>
      <c r="C1297" s="7"/>
      <c r="D1297" s="7"/>
      <c r="E1297" s="7"/>
      <c r="F1297" s="7"/>
      <c r="G1297" s="7"/>
      <c r="H1297" s="7"/>
      <c r="I1297" s="7"/>
      <c r="J1297" s="7"/>
      <c r="K1297" s="7"/>
      <c r="L1297" s="7"/>
      <c r="M1297" s="7"/>
      <c r="N1297" s="7"/>
      <c r="O1297" s="7"/>
      <c r="P1297" s="7"/>
      <c r="Q1297" s="7"/>
      <c r="R1297" s="7"/>
      <c r="S1297" s="7"/>
      <c r="T1297" s="7"/>
      <c r="U1297" s="7"/>
      <c r="V1297" s="7"/>
      <c r="W1297" s="7"/>
      <c r="X1297" s="7"/>
      <c r="Y1297" s="7"/>
      <c r="Z1297" s="7"/>
      <c r="AA1297" s="7"/>
      <c r="AB1297" s="7"/>
    </row>
    <row r="1298" spans="1:28" ht="13.5">
      <c r="A1298" s="7"/>
      <c r="B1298" s="7"/>
      <c r="C1298" s="7"/>
      <c r="D1298" s="7"/>
      <c r="E1298" s="7"/>
      <c r="F1298" s="7"/>
      <c r="G1298" s="7"/>
      <c r="H1298" s="7"/>
      <c r="I1298" s="7"/>
      <c r="J1298" s="7"/>
      <c r="K1298" s="7"/>
      <c r="L1298" s="7"/>
      <c r="M1298" s="7"/>
      <c r="N1298" s="7"/>
      <c r="O1298" s="7"/>
      <c r="P1298" s="7"/>
      <c r="Q1298" s="7"/>
      <c r="R1298" s="7"/>
      <c r="S1298" s="7"/>
      <c r="T1298" s="7"/>
      <c r="U1298" s="7"/>
      <c r="V1298" s="7"/>
      <c r="W1298" s="7"/>
      <c r="X1298" s="7"/>
      <c r="Y1298" s="7"/>
      <c r="Z1298" s="7"/>
      <c r="AA1298" s="7"/>
      <c r="AB1298" s="7"/>
    </row>
    <row r="1299" spans="1:28" ht="13.5">
      <c r="A1299" s="7"/>
      <c r="B1299" s="7"/>
      <c r="C1299" s="7"/>
      <c r="D1299" s="7"/>
      <c r="E1299" s="7"/>
      <c r="F1299" s="7"/>
      <c r="G1299" s="7"/>
      <c r="H1299" s="7"/>
      <c r="I1299" s="7"/>
      <c r="J1299" s="7"/>
      <c r="K1299" s="7"/>
      <c r="L1299" s="7"/>
      <c r="M1299" s="7"/>
      <c r="N1299" s="7"/>
      <c r="O1299" s="7"/>
      <c r="P1299" s="7"/>
      <c r="Q1299" s="7"/>
      <c r="R1299" s="7"/>
      <c r="S1299" s="7"/>
      <c r="T1299" s="7"/>
      <c r="U1299" s="7"/>
      <c r="V1299" s="7"/>
      <c r="W1299" s="7"/>
      <c r="X1299" s="7"/>
      <c r="Y1299" s="7"/>
      <c r="Z1299" s="7"/>
      <c r="AA1299" s="7"/>
      <c r="AB1299" s="7"/>
    </row>
    <row r="1300" spans="1:28" ht="13.5">
      <c r="A1300" s="7"/>
      <c r="B1300" s="7"/>
      <c r="C1300" s="7"/>
      <c r="D1300" s="7"/>
      <c r="E1300" s="7"/>
      <c r="F1300" s="7"/>
      <c r="G1300" s="7"/>
      <c r="H1300" s="7"/>
      <c r="I1300" s="7"/>
      <c r="J1300" s="7"/>
      <c r="K1300" s="7"/>
      <c r="L1300" s="7"/>
      <c r="M1300" s="7"/>
      <c r="N1300" s="7"/>
      <c r="O1300" s="7"/>
      <c r="P1300" s="7"/>
      <c r="Q1300" s="7"/>
      <c r="R1300" s="7"/>
      <c r="S1300" s="7"/>
      <c r="T1300" s="7"/>
      <c r="U1300" s="7"/>
      <c r="V1300" s="7"/>
      <c r="W1300" s="7"/>
      <c r="X1300" s="7"/>
      <c r="Y1300" s="7"/>
      <c r="Z1300" s="7"/>
      <c r="AA1300" s="7"/>
      <c r="AB1300" s="7"/>
    </row>
    <row r="1301" spans="1:28" ht="13.5">
      <c r="A1301" s="7"/>
      <c r="B1301" s="7"/>
      <c r="C1301" s="7"/>
      <c r="D1301" s="7"/>
      <c r="E1301" s="7"/>
      <c r="F1301" s="7"/>
      <c r="G1301" s="7"/>
      <c r="H1301" s="7"/>
      <c r="I1301" s="7"/>
      <c r="J1301" s="7"/>
      <c r="K1301" s="7"/>
      <c r="L1301" s="7"/>
      <c r="M1301" s="7"/>
      <c r="N1301" s="7"/>
      <c r="O1301" s="7"/>
      <c r="P1301" s="7"/>
      <c r="Q1301" s="7"/>
      <c r="R1301" s="7"/>
      <c r="S1301" s="7"/>
      <c r="T1301" s="7"/>
      <c r="U1301" s="7"/>
      <c r="V1301" s="7"/>
      <c r="W1301" s="7"/>
      <c r="X1301" s="7"/>
      <c r="Y1301" s="7"/>
      <c r="Z1301" s="7"/>
      <c r="AA1301" s="7"/>
      <c r="AB1301" s="7"/>
    </row>
    <row r="1302" spans="1:28" ht="13.5">
      <c r="A1302" s="7"/>
      <c r="B1302" s="7"/>
      <c r="C1302" s="7"/>
      <c r="D1302" s="7"/>
      <c r="E1302" s="7"/>
      <c r="F1302" s="7"/>
      <c r="G1302" s="7"/>
      <c r="H1302" s="7"/>
      <c r="I1302" s="7"/>
      <c r="J1302" s="7"/>
      <c r="K1302" s="7"/>
      <c r="L1302" s="7"/>
      <c r="M1302" s="7"/>
      <c r="N1302" s="7"/>
      <c r="O1302" s="7"/>
      <c r="P1302" s="7"/>
      <c r="Q1302" s="7"/>
      <c r="R1302" s="7"/>
      <c r="S1302" s="7"/>
      <c r="T1302" s="7"/>
      <c r="U1302" s="7"/>
      <c r="V1302" s="7"/>
      <c r="W1302" s="7"/>
      <c r="X1302" s="7"/>
      <c r="Y1302" s="7"/>
      <c r="Z1302" s="7"/>
      <c r="AA1302" s="7"/>
      <c r="AB1302" s="7"/>
    </row>
    <row r="1303" spans="1:28" ht="13.5">
      <c r="A1303" s="7"/>
      <c r="B1303" s="7"/>
      <c r="C1303" s="7"/>
      <c r="D1303" s="7"/>
      <c r="E1303" s="7"/>
      <c r="F1303" s="7"/>
      <c r="G1303" s="7"/>
      <c r="H1303" s="7"/>
      <c r="I1303" s="7"/>
      <c r="J1303" s="7"/>
      <c r="K1303" s="7"/>
      <c r="L1303" s="7"/>
      <c r="M1303" s="7"/>
      <c r="N1303" s="7"/>
      <c r="O1303" s="7"/>
      <c r="P1303" s="7"/>
      <c r="Q1303" s="7"/>
      <c r="R1303" s="7"/>
      <c r="S1303" s="7"/>
      <c r="T1303" s="7"/>
      <c r="U1303" s="7"/>
      <c r="V1303" s="7"/>
      <c r="W1303" s="7"/>
      <c r="X1303" s="7"/>
      <c r="Y1303" s="7"/>
      <c r="Z1303" s="7"/>
      <c r="AA1303" s="7"/>
      <c r="AB1303" s="7"/>
    </row>
    <row r="1304" spans="1:28" ht="13.5">
      <c r="A1304" s="7"/>
      <c r="B1304" s="7"/>
      <c r="C1304" s="7"/>
      <c r="D1304" s="7"/>
      <c r="E1304" s="7"/>
      <c r="F1304" s="7"/>
      <c r="G1304" s="7"/>
      <c r="H1304" s="7"/>
      <c r="I1304" s="7"/>
      <c r="J1304" s="7"/>
      <c r="K1304" s="7"/>
      <c r="L1304" s="7"/>
      <c r="M1304" s="7"/>
      <c r="N1304" s="7"/>
      <c r="O1304" s="7"/>
      <c r="P1304" s="7"/>
      <c r="Q1304" s="7"/>
      <c r="R1304" s="7"/>
      <c r="S1304" s="7"/>
      <c r="T1304" s="7"/>
      <c r="U1304" s="7"/>
      <c r="V1304" s="7"/>
      <c r="W1304" s="7"/>
      <c r="X1304" s="7"/>
      <c r="Y1304" s="7"/>
      <c r="Z1304" s="7"/>
      <c r="AA1304" s="7"/>
      <c r="AB1304" s="7"/>
    </row>
    <row r="1305" spans="1:28" ht="13.5">
      <c r="A1305" s="7"/>
      <c r="B1305" s="7"/>
      <c r="C1305" s="7"/>
      <c r="D1305" s="7"/>
      <c r="E1305" s="7"/>
      <c r="F1305" s="7"/>
      <c r="G1305" s="7"/>
      <c r="H1305" s="7"/>
      <c r="I1305" s="7"/>
      <c r="J1305" s="7"/>
      <c r="K1305" s="7"/>
      <c r="L1305" s="7"/>
      <c r="M1305" s="7"/>
      <c r="N1305" s="7"/>
      <c r="O1305" s="7"/>
      <c r="P1305" s="7"/>
      <c r="Q1305" s="7"/>
      <c r="R1305" s="7"/>
      <c r="S1305" s="7"/>
      <c r="T1305" s="7"/>
      <c r="U1305" s="7"/>
      <c r="V1305" s="7"/>
      <c r="W1305" s="7"/>
      <c r="X1305" s="7"/>
      <c r="Y1305" s="7"/>
      <c r="Z1305" s="7"/>
      <c r="AA1305" s="7"/>
      <c r="AB1305" s="7"/>
    </row>
    <row r="1306" spans="1:28" ht="13.5">
      <c r="A1306" s="7"/>
      <c r="B1306" s="7"/>
      <c r="C1306" s="7"/>
      <c r="D1306" s="7"/>
      <c r="E1306" s="7"/>
      <c r="F1306" s="7"/>
      <c r="G1306" s="7"/>
      <c r="H1306" s="7"/>
      <c r="I1306" s="7"/>
      <c r="J1306" s="7"/>
      <c r="K1306" s="7"/>
      <c r="L1306" s="7"/>
      <c r="M1306" s="7"/>
      <c r="N1306" s="7"/>
      <c r="O1306" s="7"/>
      <c r="P1306" s="7"/>
      <c r="Q1306" s="7"/>
      <c r="R1306" s="7"/>
      <c r="S1306" s="7"/>
      <c r="T1306" s="7"/>
      <c r="U1306" s="7"/>
      <c r="V1306" s="7"/>
      <c r="W1306" s="7"/>
      <c r="X1306" s="7"/>
      <c r="Y1306" s="7"/>
      <c r="Z1306" s="7"/>
      <c r="AA1306" s="7"/>
      <c r="AB1306" s="7"/>
    </row>
    <row r="1307" spans="1:28" ht="13.5">
      <c r="A1307" s="7"/>
      <c r="B1307" s="7"/>
      <c r="C1307" s="7"/>
      <c r="D1307" s="7"/>
      <c r="E1307" s="7"/>
      <c r="F1307" s="7"/>
      <c r="G1307" s="7"/>
      <c r="H1307" s="7"/>
      <c r="I1307" s="7"/>
      <c r="J1307" s="7"/>
      <c r="K1307" s="7"/>
      <c r="L1307" s="7"/>
      <c r="M1307" s="7"/>
      <c r="N1307" s="7"/>
      <c r="O1307" s="7"/>
      <c r="P1307" s="7"/>
      <c r="Q1307" s="7"/>
      <c r="R1307" s="7"/>
      <c r="S1307" s="7"/>
      <c r="T1307" s="7"/>
      <c r="U1307" s="7"/>
      <c r="V1307" s="7"/>
      <c r="W1307" s="7"/>
      <c r="X1307" s="7"/>
      <c r="Y1307" s="7"/>
      <c r="Z1307" s="7"/>
      <c r="AA1307" s="7"/>
      <c r="AB1307" s="7"/>
    </row>
    <row r="1308" spans="1:28" ht="13.5">
      <c r="A1308" s="7"/>
      <c r="B1308" s="7"/>
      <c r="C1308" s="7"/>
      <c r="D1308" s="7"/>
      <c r="E1308" s="7"/>
      <c r="F1308" s="7"/>
      <c r="G1308" s="7"/>
      <c r="H1308" s="7"/>
      <c r="I1308" s="7"/>
      <c r="J1308" s="7"/>
      <c r="K1308" s="7"/>
      <c r="L1308" s="7"/>
      <c r="M1308" s="7"/>
      <c r="N1308" s="7"/>
      <c r="O1308" s="7"/>
      <c r="P1308" s="7"/>
      <c r="Q1308" s="7"/>
      <c r="R1308" s="7"/>
      <c r="S1308" s="7"/>
      <c r="T1308" s="7"/>
      <c r="U1308" s="7"/>
      <c r="V1308" s="7"/>
      <c r="W1308" s="7"/>
      <c r="X1308" s="7"/>
      <c r="Y1308" s="7"/>
      <c r="Z1308" s="7"/>
      <c r="AA1308" s="7"/>
      <c r="AB1308" s="7"/>
    </row>
    <row r="1309" spans="1:28" ht="13.5">
      <c r="A1309" s="7"/>
      <c r="B1309" s="7"/>
      <c r="C1309" s="7"/>
      <c r="D1309" s="7"/>
      <c r="E1309" s="7"/>
      <c r="F1309" s="7"/>
      <c r="G1309" s="7"/>
      <c r="H1309" s="7"/>
      <c r="I1309" s="7"/>
      <c r="J1309" s="7"/>
      <c r="K1309" s="7"/>
      <c r="L1309" s="7"/>
      <c r="M1309" s="7"/>
      <c r="N1309" s="7"/>
      <c r="O1309" s="7"/>
      <c r="P1309" s="7"/>
      <c r="Q1309" s="7"/>
      <c r="R1309" s="7"/>
      <c r="S1309" s="7"/>
      <c r="T1309" s="7"/>
      <c r="U1309" s="7"/>
      <c r="V1309" s="7"/>
      <c r="W1309" s="7"/>
      <c r="X1309" s="7"/>
      <c r="Y1309" s="7"/>
      <c r="Z1309" s="7"/>
      <c r="AA1309" s="7"/>
      <c r="AB1309" s="7"/>
    </row>
    <row r="1310" spans="1:28" ht="13.5">
      <c r="A1310" s="7"/>
      <c r="B1310" s="7"/>
      <c r="C1310" s="7"/>
      <c r="D1310" s="7"/>
      <c r="E1310" s="7"/>
      <c r="F1310" s="7"/>
      <c r="G1310" s="7"/>
      <c r="H1310" s="7"/>
      <c r="I1310" s="7"/>
      <c r="J1310" s="7"/>
      <c r="K1310" s="7"/>
      <c r="L1310" s="7"/>
      <c r="M1310" s="7"/>
      <c r="N1310" s="7"/>
      <c r="O1310" s="7"/>
      <c r="P1310" s="7"/>
      <c r="Q1310" s="7"/>
      <c r="R1310" s="7"/>
      <c r="S1310" s="7"/>
      <c r="T1310" s="7"/>
      <c r="U1310" s="7"/>
      <c r="V1310" s="7"/>
      <c r="W1310" s="7"/>
      <c r="X1310" s="7"/>
      <c r="Y1310" s="7"/>
      <c r="Z1310" s="7"/>
      <c r="AA1310" s="7"/>
      <c r="AB1310" s="7"/>
    </row>
    <row r="1311" spans="1:28" ht="13.5">
      <c r="A1311" s="7"/>
      <c r="B1311" s="7"/>
      <c r="C1311" s="7"/>
      <c r="D1311" s="7"/>
      <c r="E1311" s="7"/>
      <c r="F1311" s="7"/>
      <c r="G1311" s="7"/>
      <c r="H1311" s="7"/>
      <c r="I1311" s="7"/>
      <c r="J1311" s="7"/>
      <c r="K1311" s="7"/>
      <c r="L1311" s="7"/>
      <c r="M1311" s="7"/>
      <c r="N1311" s="7"/>
      <c r="O1311" s="7"/>
      <c r="P1311" s="7"/>
      <c r="Q1311" s="7"/>
      <c r="R1311" s="7"/>
      <c r="S1311" s="7"/>
      <c r="T1311" s="7"/>
      <c r="U1311" s="7"/>
      <c r="V1311" s="7"/>
      <c r="W1311" s="7"/>
      <c r="X1311" s="7"/>
      <c r="Y1311" s="7"/>
      <c r="Z1311" s="7"/>
      <c r="AA1311" s="7"/>
      <c r="AB1311" s="7"/>
    </row>
    <row r="1312" spans="1:28" ht="13.5">
      <c r="A1312" s="7"/>
      <c r="B1312" s="7"/>
      <c r="C1312" s="7"/>
      <c r="D1312" s="7"/>
      <c r="E1312" s="7"/>
      <c r="F1312" s="7"/>
      <c r="G1312" s="7"/>
      <c r="H1312" s="7"/>
      <c r="I1312" s="7"/>
      <c r="J1312" s="7"/>
      <c r="K1312" s="7"/>
      <c r="L1312" s="7"/>
      <c r="M1312" s="7"/>
      <c r="N1312" s="7"/>
      <c r="O1312" s="7"/>
      <c r="P1312" s="7"/>
      <c r="Q1312" s="7"/>
      <c r="R1312" s="7"/>
      <c r="S1312" s="7"/>
      <c r="T1312" s="7"/>
      <c r="U1312" s="7"/>
      <c r="V1312" s="7"/>
      <c r="W1312" s="7"/>
      <c r="X1312" s="7"/>
      <c r="Y1312" s="7"/>
      <c r="Z1312" s="7"/>
      <c r="AA1312" s="7"/>
      <c r="AB1312" s="7"/>
    </row>
    <row r="1313" spans="1:28" ht="13.5">
      <c r="A1313" s="7"/>
      <c r="B1313" s="7"/>
      <c r="C1313" s="7"/>
      <c r="D1313" s="7"/>
      <c r="E1313" s="7"/>
      <c r="F1313" s="7"/>
      <c r="G1313" s="7"/>
      <c r="H1313" s="7"/>
      <c r="I1313" s="7"/>
      <c r="J1313" s="7"/>
      <c r="K1313" s="7"/>
      <c r="L1313" s="7"/>
      <c r="M1313" s="7"/>
      <c r="N1313" s="7"/>
      <c r="O1313" s="7"/>
      <c r="P1313" s="7"/>
      <c r="Q1313" s="7"/>
      <c r="R1313" s="7"/>
      <c r="S1313" s="7"/>
      <c r="T1313" s="7"/>
      <c r="U1313" s="7"/>
      <c r="V1313" s="7"/>
      <c r="W1313" s="7"/>
      <c r="X1313" s="7"/>
      <c r="Y1313" s="7"/>
      <c r="Z1313" s="7"/>
      <c r="AA1313" s="7"/>
      <c r="AB1313" s="7"/>
    </row>
    <row r="1314" spans="1:28" ht="13.5">
      <c r="A1314" s="7"/>
      <c r="B1314" s="7"/>
      <c r="C1314" s="7"/>
      <c r="D1314" s="7"/>
      <c r="E1314" s="7"/>
      <c r="F1314" s="7"/>
      <c r="G1314" s="7"/>
      <c r="H1314" s="7"/>
      <c r="I1314" s="7"/>
      <c r="J1314" s="7"/>
      <c r="K1314" s="7"/>
      <c r="L1314" s="7"/>
      <c r="M1314" s="7"/>
      <c r="N1314" s="7"/>
      <c r="O1314" s="7"/>
      <c r="P1314" s="7"/>
      <c r="Q1314" s="7"/>
      <c r="R1314" s="7"/>
      <c r="S1314" s="7"/>
      <c r="T1314" s="7"/>
      <c r="U1314" s="7"/>
      <c r="V1314" s="7"/>
      <c r="W1314" s="7"/>
      <c r="X1314" s="7"/>
      <c r="Y1314" s="7"/>
      <c r="Z1314" s="7"/>
      <c r="AA1314" s="7"/>
      <c r="AB1314" s="7"/>
    </row>
    <row r="1315" spans="1:28" ht="13.5">
      <c r="A1315" s="7"/>
      <c r="B1315" s="7"/>
      <c r="C1315" s="7"/>
      <c r="D1315" s="7"/>
      <c r="E1315" s="7"/>
      <c r="F1315" s="7"/>
      <c r="G1315" s="7"/>
      <c r="H1315" s="7"/>
      <c r="I1315" s="7"/>
      <c r="J1315" s="7"/>
      <c r="K1315" s="7"/>
      <c r="L1315" s="7"/>
      <c r="M1315" s="7"/>
      <c r="N1315" s="7"/>
      <c r="O1315" s="7"/>
      <c r="P1315" s="7"/>
      <c r="Q1315" s="7"/>
      <c r="R1315" s="7"/>
      <c r="S1315" s="7"/>
      <c r="T1315" s="7"/>
      <c r="U1315" s="7"/>
      <c r="V1315" s="7"/>
      <c r="W1315" s="7"/>
      <c r="X1315" s="7"/>
      <c r="Y1315" s="7"/>
      <c r="Z1315" s="7"/>
      <c r="AA1315" s="7"/>
      <c r="AB1315" s="7"/>
    </row>
    <row r="1316" spans="1:28" ht="13.5">
      <c r="A1316" s="7"/>
      <c r="B1316" s="7"/>
      <c r="C1316" s="7"/>
      <c r="D1316" s="7"/>
      <c r="E1316" s="7"/>
      <c r="F1316" s="7"/>
      <c r="G1316" s="7"/>
      <c r="H1316" s="7"/>
      <c r="I1316" s="7"/>
      <c r="J1316" s="7"/>
      <c r="K1316" s="7"/>
      <c r="L1316" s="7"/>
      <c r="M1316" s="7"/>
      <c r="N1316" s="7"/>
      <c r="O1316" s="7"/>
      <c r="P1316" s="7"/>
      <c r="Q1316" s="7"/>
      <c r="R1316" s="7"/>
      <c r="S1316" s="7"/>
      <c r="T1316" s="7"/>
      <c r="U1316" s="7"/>
      <c r="V1316" s="7"/>
      <c r="W1316" s="7"/>
      <c r="X1316" s="7"/>
      <c r="Y1316" s="7"/>
      <c r="Z1316" s="7"/>
      <c r="AA1316" s="7"/>
      <c r="AB1316" s="7"/>
    </row>
    <row r="1317" spans="1:28" ht="13.5">
      <c r="A1317" s="7"/>
      <c r="B1317" s="7"/>
      <c r="C1317" s="7"/>
      <c r="D1317" s="7"/>
      <c r="E1317" s="7"/>
      <c r="F1317" s="7"/>
      <c r="G1317" s="7"/>
      <c r="H1317" s="7"/>
      <c r="I1317" s="7"/>
      <c r="J1317" s="7"/>
      <c r="K1317" s="7"/>
      <c r="L1317" s="7"/>
      <c r="M1317" s="7"/>
      <c r="N1317" s="7"/>
      <c r="O1317" s="7"/>
      <c r="P1317" s="7"/>
      <c r="Q1317" s="7"/>
      <c r="R1317" s="7"/>
      <c r="S1317" s="7"/>
      <c r="T1317" s="7"/>
      <c r="U1317" s="7"/>
      <c r="V1317" s="7"/>
      <c r="W1317" s="7"/>
      <c r="X1317" s="7"/>
      <c r="Y1317" s="7"/>
      <c r="Z1317" s="7"/>
      <c r="AA1317" s="7"/>
      <c r="AB1317" s="7"/>
    </row>
    <row r="1318" spans="1:28" ht="13.5">
      <c r="A1318" s="7"/>
      <c r="B1318" s="7"/>
      <c r="C1318" s="7"/>
      <c r="D1318" s="7"/>
      <c r="E1318" s="7"/>
      <c r="F1318" s="7"/>
      <c r="G1318" s="7"/>
      <c r="H1318" s="7"/>
      <c r="I1318" s="7"/>
      <c r="J1318" s="7"/>
      <c r="K1318" s="7"/>
      <c r="L1318" s="7"/>
      <c r="M1318" s="7"/>
      <c r="N1318" s="7"/>
      <c r="O1318" s="7"/>
      <c r="P1318" s="7"/>
      <c r="Q1318" s="7"/>
      <c r="R1318" s="7"/>
      <c r="S1318" s="7"/>
      <c r="T1318" s="7"/>
      <c r="U1318" s="7"/>
      <c r="V1318" s="7"/>
      <c r="W1318" s="7"/>
      <c r="X1318" s="7"/>
      <c r="Y1318" s="7"/>
      <c r="Z1318" s="7"/>
      <c r="AA1318" s="7"/>
      <c r="AB1318" s="7"/>
    </row>
    <row r="1319" spans="1:28" ht="13.5">
      <c r="A1319" s="7"/>
      <c r="B1319" s="7"/>
      <c r="C1319" s="7"/>
      <c r="D1319" s="7"/>
      <c r="E1319" s="7"/>
      <c r="F1319" s="7"/>
      <c r="G1319" s="7"/>
      <c r="H1319" s="7"/>
      <c r="I1319" s="7"/>
      <c r="J1319" s="7"/>
      <c r="K1319" s="7"/>
      <c r="L1319" s="7"/>
      <c r="M1319" s="7"/>
      <c r="N1319" s="7"/>
      <c r="O1319" s="7"/>
      <c r="P1319" s="7"/>
      <c r="Q1319" s="7"/>
      <c r="R1319" s="7"/>
      <c r="S1319" s="7"/>
      <c r="T1319" s="7"/>
      <c r="U1319" s="7"/>
      <c r="V1319" s="7"/>
      <c r="W1319" s="7"/>
      <c r="X1319" s="7"/>
      <c r="Y1319" s="7"/>
      <c r="Z1319" s="7"/>
      <c r="AA1319" s="7"/>
      <c r="AB1319" s="7"/>
    </row>
    <row r="1320" spans="1:28" ht="13.5">
      <c r="A1320" s="7"/>
      <c r="B1320" s="7"/>
      <c r="C1320" s="7"/>
      <c r="D1320" s="7"/>
      <c r="E1320" s="7"/>
      <c r="F1320" s="7"/>
      <c r="G1320" s="7"/>
      <c r="H1320" s="7"/>
      <c r="I1320" s="7"/>
      <c r="J1320" s="7"/>
      <c r="K1320" s="7"/>
      <c r="L1320" s="7"/>
      <c r="M1320" s="7"/>
      <c r="N1320" s="7"/>
      <c r="O1320" s="7"/>
      <c r="P1320" s="7"/>
      <c r="Q1320" s="7"/>
      <c r="R1320" s="7"/>
      <c r="S1320" s="7"/>
      <c r="T1320" s="7"/>
      <c r="U1320" s="7"/>
      <c r="V1320" s="7"/>
      <c r="W1320" s="7"/>
      <c r="X1320" s="7"/>
      <c r="Y1320" s="7"/>
      <c r="Z1320" s="7"/>
      <c r="AA1320" s="7"/>
      <c r="AB1320" s="7"/>
    </row>
    <row r="1321" spans="1:28" ht="13.5">
      <c r="A1321" s="7"/>
      <c r="B1321" s="7"/>
      <c r="C1321" s="7"/>
      <c r="D1321" s="7"/>
      <c r="E1321" s="7"/>
      <c r="F1321" s="7"/>
      <c r="G1321" s="7"/>
      <c r="H1321" s="7"/>
      <c r="I1321" s="7"/>
      <c r="J1321" s="7"/>
      <c r="K1321" s="7"/>
      <c r="L1321" s="7"/>
      <c r="M1321" s="7"/>
      <c r="N1321" s="7"/>
      <c r="O1321" s="7"/>
      <c r="P1321" s="7"/>
      <c r="Q1321" s="7"/>
      <c r="R1321" s="7"/>
      <c r="S1321" s="7"/>
      <c r="T1321" s="7"/>
      <c r="U1321" s="7"/>
      <c r="V1321" s="7"/>
      <c r="W1321" s="7"/>
      <c r="X1321" s="7"/>
      <c r="Y1321" s="7"/>
      <c r="Z1321" s="7"/>
      <c r="AA1321" s="7"/>
      <c r="AB1321" s="7"/>
    </row>
    <row r="1322" spans="1:28" ht="13.5">
      <c r="A1322" s="7"/>
      <c r="B1322" s="7"/>
      <c r="C1322" s="7"/>
      <c r="D1322" s="7"/>
      <c r="E1322" s="7"/>
      <c r="F1322" s="7"/>
      <c r="G1322" s="7"/>
      <c r="H1322" s="7"/>
      <c r="I1322" s="7"/>
      <c r="J1322" s="7"/>
      <c r="K1322" s="7"/>
      <c r="L1322" s="7"/>
      <c r="M1322" s="7"/>
      <c r="N1322" s="7"/>
      <c r="O1322" s="7"/>
      <c r="P1322" s="7"/>
      <c r="Q1322" s="7"/>
      <c r="R1322" s="7"/>
      <c r="S1322" s="7"/>
      <c r="T1322" s="7"/>
      <c r="U1322" s="7"/>
      <c r="V1322" s="7"/>
      <c r="W1322" s="7"/>
      <c r="X1322" s="7"/>
      <c r="Y1322" s="7"/>
      <c r="Z1322" s="7"/>
      <c r="AA1322" s="7"/>
      <c r="AB1322" s="7"/>
    </row>
    <row r="1323" spans="1:28" ht="13.5">
      <c r="A1323" s="7"/>
      <c r="B1323" s="7"/>
      <c r="C1323" s="7"/>
      <c r="D1323" s="7"/>
      <c r="E1323" s="7"/>
      <c r="F1323" s="7"/>
      <c r="G1323" s="7"/>
      <c r="H1323" s="7"/>
      <c r="I1323" s="7"/>
      <c r="J1323" s="7"/>
      <c r="K1323" s="7"/>
      <c r="L1323" s="7"/>
      <c r="M1323" s="7"/>
      <c r="N1323" s="7"/>
      <c r="O1323" s="7"/>
      <c r="P1323" s="7"/>
      <c r="Q1323" s="7"/>
      <c r="R1323" s="7"/>
      <c r="S1323" s="7"/>
      <c r="T1323" s="7"/>
      <c r="U1323" s="7"/>
      <c r="V1323" s="7"/>
      <c r="W1323" s="7"/>
      <c r="X1323" s="7"/>
      <c r="Y1323" s="7"/>
      <c r="Z1323" s="7"/>
      <c r="AA1323" s="7"/>
      <c r="AB1323" s="7"/>
    </row>
    <row r="1324" spans="1:28" ht="13.5">
      <c r="A1324" s="7"/>
      <c r="B1324" s="7"/>
      <c r="C1324" s="7"/>
      <c r="D1324" s="7"/>
      <c r="E1324" s="7"/>
      <c r="F1324" s="7"/>
      <c r="G1324" s="7"/>
      <c r="H1324" s="7"/>
      <c r="I1324" s="7"/>
      <c r="J1324" s="7"/>
      <c r="K1324" s="7"/>
      <c r="L1324" s="7"/>
      <c r="M1324" s="7"/>
      <c r="N1324" s="7"/>
      <c r="O1324" s="7"/>
      <c r="P1324" s="7"/>
      <c r="Q1324" s="7"/>
      <c r="R1324" s="7"/>
      <c r="S1324" s="7"/>
      <c r="T1324" s="7"/>
      <c r="U1324" s="7"/>
      <c r="V1324" s="7"/>
      <c r="W1324" s="7"/>
      <c r="X1324" s="7"/>
      <c r="Y1324" s="7"/>
      <c r="Z1324" s="7"/>
      <c r="AA1324" s="7"/>
      <c r="AB1324" s="7"/>
    </row>
    <row r="1325" spans="1:28" ht="13.5">
      <c r="A1325" s="7"/>
      <c r="B1325" s="7"/>
      <c r="C1325" s="7"/>
      <c r="D1325" s="7"/>
      <c r="E1325" s="7"/>
      <c r="F1325" s="7"/>
      <c r="G1325" s="7"/>
      <c r="H1325" s="7"/>
      <c r="I1325" s="7"/>
      <c r="J1325" s="7"/>
      <c r="K1325" s="7"/>
      <c r="L1325" s="7"/>
      <c r="M1325" s="7"/>
      <c r="N1325" s="7"/>
      <c r="O1325" s="7"/>
      <c r="P1325" s="7"/>
      <c r="Q1325" s="7"/>
      <c r="R1325" s="7"/>
      <c r="S1325" s="7"/>
      <c r="T1325" s="7"/>
      <c r="U1325" s="7"/>
      <c r="V1325" s="7"/>
      <c r="W1325" s="7"/>
      <c r="X1325" s="7"/>
      <c r="Y1325" s="7"/>
      <c r="Z1325" s="7"/>
      <c r="AA1325" s="7"/>
      <c r="AB1325" s="7"/>
    </row>
    <row r="1326" spans="1:28" ht="13.5">
      <c r="A1326" s="7"/>
      <c r="B1326" s="7"/>
      <c r="C1326" s="7"/>
      <c r="D1326" s="7"/>
      <c r="E1326" s="7"/>
      <c r="F1326" s="7"/>
      <c r="G1326" s="7"/>
      <c r="H1326" s="7"/>
      <c r="I1326" s="7"/>
      <c r="J1326" s="7"/>
      <c r="K1326" s="7"/>
      <c r="L1326" s="7"/>
      <c r="M1326" s="7"/>
      <c r="N1326" s="7"/>
      <c r="O1326" s="7"/>
      <c r="P1326" s="7"/>
      <c r="Q1326" s="7"/>
      <c r="R1326" s="7"/>
      <c r="S1326" s="7"/>
      <c r="T1326" s="7"/>
      <c r="U1326" s="7"/>
      <c r="V1326" s="7"/>
      <c r="W1326" s="7"/>
      <c r="X1326" s="7"/>
      <c r="Y1326" s="7"/>
      <c r="Z1326" s="7"/>
      <c r="AA1326" s="7"/>
      <c r="AB1326" s="7"/>
    </row>
    <row r="1327" spans="1:28" ht="13.5">
      <c r="A1327" s="7"/>
      <c r="B1327" s="7"/>
      <c r="C1327" s="7"/>
      <c r="D1327" s="7"/>
      <c r="E1327" s="7"/>
      <c r="F1327" s="7"/>
      <c r="G1327" s="7"/>
      <c r="H1327" s="7"/>
      <c r="I1327" s="7"/>
      <c r="J1327" s="7"/>
      <c r="K1327" s="7"/>
      <c r="L1327" s="7"/>
      <c r="M1327" s="7"/>
      <c r="N1327" s="7"/>
      <c r="O1327" s="7"/>
      <c r="P1327" s="7"/>
      <c r="Q1327" s="7"/>
      <c r="R1327" s="7"/>
      <c r="S1327" s="7"/>
      <c r="T1327" s="7"/>
      <c r="U1327" s="7"/>
      <c r="V1327" s="7"/>
      <c r="W1327" s="7"/>
      <c r="X1327" s="7"/>
      <c r="Y1327" s="7"/>
      <c r="Z1327" s="7"/>
      <c r="AA1327" s="7"/>
      <c r="AB1327" s="7"/>
    </row>
    <row r="1328" spans="1:28" ht="13.5">
      <c r="A1328" s="7"/>
      <c r="B1328" s="7"/>
      <c r="C1328" s="7"/>
      <c r="D1328" s="7"/>
      <c r="E1328" s="7"/>
      <c r="F1328" s="7"/>
      <c r="G1328" s="7"/>
      <c r="H1328" s="7"/>
      <c r="I1328" s="7"/>
      <c r="J1328" s="7"/>
      <c r="K1328" s="7"/>
      <c r="L1328" s="7"/>
      <c r="M1328" s="7"/>
      <c r="N1328" s="7"/>
      <c r="O1328" s="7"/>
      <c r="P1328" s="7"/>
      <c r="Q1328" s="7"/>
      <c r="R1328" s="7"/>
      <c r="S1328" s="7"/>
      <c r="T1328" s="7"/>
      <c r="U1328" s="7"/>
      <c r="V1328" s="7"/>
      <c r="W1328" s="7"/>
      <c r="X1328" s="7"/>
      <c r="Y1328" s="7"/>
      <c r="Z1328" s="7"/>
      <c r="AA1328" s="7"/>
      <c r="AB1328" s="7"/>
    </row>
    <row r="1329" spans="1:28" ht="13.5">
      <c r="A1329" s="7"/>
      <c r="B1329" s="7"/>
      <c r="C1329" s="7"/>
      <c r="D1329" s="7"/>
      <c r="E1329" s="7"/>
      <c r="F1329" s="7"/>
      <c r="G1329" s="7"/>
      <c r="H1329" s="7"/>
      <c r="I1329" s="7"/>
      <c r="J1329" s="7"/>
      <c r="K1329" s="7"/>
      <c r="L1329" s="7"/>
      <c r="M1329" s="7"/>
      <c r="N1329" s="7"/>
      <c r="O1329" s="7"/>
      <c r="P1329" s="7"/>
      <c r="Q1329" s="7"/>
      <c r="R1329" s="7"/>
      <c r="S1329" s="7"/>
      <c r="T1329" s="7"/>
      <c r="U1329" s="7"/>
      <c r="V1329" s="7"/>
      <c r="W1329" s="7"/>
      <c r="X1329" s="7"/>
      <c r="Y1329" s="7"/>
      <c r="Z1329" s="7"/>
      <c r="AA1329" s="7"/>
      <c r="AB1329" s="7"/>
    </row>
    <row r="1330" spans="1:28" ht="13.5">
      <c r="A1330" s="7"/>
      <c r="B1330" s="7"/>
      <c r="C1330" s="7"/>
      <c r="D1330" s="7"/>
      <c r="E1330" s="7"/>
      <c r="F1330" s="7"/>
      <c r="G1330" s="7"/>
      <c r="H1330" s="7"/>
      <c r="I1330" s="7"/>
      <c r="J1330" s="7"/>
      <c r="K1330" s="7"/>
      <c r="L1330" s="7"/>
      <c r="M1330" s="7"/>
      <c r="N1330" s="7"/>
      <c r="O1330" s="7"/>
      <c r="P1330" s="7"/>
      <c r="Q1330" s="7"/>
      <c r="R1330" s="7"/>
      <c r="S1330" s="7"/>
      <c r="T1330" s="7"/>
      <c r="U1330" s="7"/>
      <c r="V1330" s="7"/>
      <c r="W1330" s="7"/>
      <c r="X1330" s="7"/>
      <c r="Y1330" s="7"/>
      <c r="Z1330" s="7"/>
      <c r="AA1330" s="7"/>
      <c r="AB1330" s="7"/>
    </row>
    <row r="1331" spans="1:28" ht="13.5">
      <c r="A1331" s="7"/>
      <c r="B1331" s="7"/>
      <c r="C1331" s="7"/>
      <c r="D1331" s="7"/>
      <c r="E1331" s="7"/>
      <c r="F1331" s="7"/>
      <c r="G1331" s="7"/>
      <c r="H1331" s="7"/>
      <c r="I1331" s="7"/>
      <c r="J1331" s="7"/>
      <c r="K1331" s="7"/>
      <c r="L1331" s="7"/>
      <c r="M1331" s="7"/>
      <c r="N1331" s="7"/>
      <c r="O1331" s="7"/>
      <c r="P1331" s="7"/>
      <c r="Q1331" s="7"/>
      <c r="R1331" s="7"/>
      <c r="S1331" s="7"/>
      <c r="T1331" s="7"/>
      <c r="U1331" s="7"/>
      <c r="V1331" s="7"/>
      <c r="W1331" s="7"/>
      <c r="X1331" s="7"/>
      <c r="Y1331" s="7"/>
      <c r="Z1331" s="7"/>
      <c r="AA1331" s="7"/>
      <c r="AB1331" s="7"/>
    </row>
    <row r="1332" spans="1:28" ht="13.5">
      <c r="A1332" s="7"/>
      <c r="B1332" s="7"/>
      <c r="C1332" s="7"/>
      <c r="D1332" s="7"/>
      <c r="E1332" s="7"/>
      <c r="F1332" s="7"/>
      <c r="G1332" s="7"/>
      <c r="H1332" s="7"/>
      <c r="I1332" s="7"/>
      <c r="J1332" s="7"/>
      <c r="K1332" s="7"/>
      <c r="L1332" s="7"/>
      <c r="M1332" s="7"/>
      <c r="N1332" s="7"/>
      <c r="O1332" s="7"/>
      <c r="P1332" s="7"/>
      <c r="Q1332" s="7"/>
      <c r="R1332" s="7"/>
      <c r="S1332" s="7"/>
      <c r="T1332" s="7"/>
      <c r="U1332" s="7"/>
      <c r="V1332" s="7"/>
      <c r="W1332" s="7"/>
      <c r="X1332" s="7"/>
      <c r="Y1332" s="7"/>
      <c r="Z1332" s="7"/>
      <c r="AA1332" s="7"/>
      <c r="AB1332" s="7"/>
    </row>
    <row r="1333" spans="1:28" ht="13.5">
      <c r="A1333" s="7"/>
      <c r="B1333" s="7"/>
      <c r="C1333" s="7"/>
      <c r="D1333" s="7"/>
      <c r="E1333" s="7"/>
      <c r="F1333" s="7"/>
      <c r="G1333" s="7"/>
      <c r="H1333" s="7"/>
      <c r="I1333" s="7"/>
      <c r="J1333" s="7"/>
      <c r="K1333" s="7"/>
      <c r="L1333" s="7"/>
      <c r="M1333" s="7"/>
      <c r="N1333" s="7"/>
      <c r="O1333" s="7"/>
      <c r="P1333" s="7"/>
      <c r="Q1333" s="7"/>
      <c r="R1333" s="7"/>
      <c r="S1333" s="7"/>
      <c r="T1333" s="7"/>
      <c r="U1333" s="7"/>
      <c r="V1333" s="7"/>
      <c r="W1333" s="7"/>
      <c r="X1333" s="7"/>
      <c r="Y1333" s="7"/>
      <c r="Z1333" s="7"/>
      <c r="AA1333" s="7"/>
      <c r="AB1333" s="7"/>
    </row>
    <row r="1334" spans="1:28" ht="13.5">
      <c r="A1334" s="7"/>
      <c r="B1334" s="7"/>
      <c r="C1334" s="7"/>
      <c r="D1334" s="7"/>
      <c r="E1334" s="7"/>
      <c r="F1334" s="7"/>
      <c r="G1334" s="7"/>
      <c r="H1334" s="7"/>
      <c r="I1334" s="7"/>
      <c r="J1334" s="7"/>
      <c r="K1334" s="7"/>
      <c r="L1334" s="7"/>
      <c r="M1334" s="7"/>
      <c r="N1334" s="7"/>
      <c r="O1334" s="7"/>
      <c r="P1334" s="7"/>
      <c r="Q1334" s="7"/>
      <c r="R1334" s="7"/>
      <c r="S1334" s="7"/>
      <c r="T1334" s="7"/>
      <c r="U1334" s="7"/>
      <c r="V1334" s="7"/>
      <c r="W1334" s="7"/>
      <c r="X1334" s="7"/>
      <c r="Y1334" s="7"/>
      <c r="Z1334" s="7"/>
      <c r="AA1334" s="7"/>
      <c r="AB1334" s="7"/>
    </row>
    <row r="1335" spans="1:28" ht="13.5">
      <c r="A1335" s="7"/>
      <c r="B1335" s="7"/>
      <c r="C1335" s="7"/>
      <c r="D1335" s="7"/>
      <c r="E1335" s="7"/>
      <c r="F1335" s="7"/>
      <c r="G1335" s="7"/>
      <c r="H1335" s="7"/>
      <c r="I1335" s="7"/>
      <c r="J1335" s="7"/>
      <c r="K1335" s="7"/>
      <c r="L1335" s="7"/>
      <c r="M1335" s="7"/>
      <c r="N1335" s="7"/>
      <c r="O1335" s="7"/>
      <c r="P1335" s="7"/>
      <c r="Q1335" s="7"/>
      <c r="R1335" s="7"/>
      <c r="S1335" s="7"/>
      <c r="T1335" s="7"/>
      <c r="U1335" s="7"/>
      <c r="V1335" s="7"/>
      <c r="W1335" s="7"/>
      <c r="X1335" s="7"/>
      <c r="Y1335" s="7"/>
      <c r="Z1335" s="7"/>
      <c r="AA1335" s="7"/>
      <c r="AB1335" s="7"/>
    </row>
    <row r="1336" spans="1:28" ht="13.5">
      <c r="A1336" s="7"/>
      <c r="B1336" s="7"/>
      <c r="C1336" s="7"/>
      <c r="D1336" s="7"/>
      <c r="E1336" s="7"/>
      <c r="F1336" s="7"/>
      <c r="G1336" s="7"/>
      <c r="H1336" s="7"/>
      <c r="I1336" s="7"/>
      <c r="J1336" s="7"/>
      <c r="K1336" s="7"/>
      <c r="L1336" s="7"/>
      <c r="M1336" s="7"/>
      <c r="N1336" s="7"/>
      <c r="O1336" s="7"/>
      <c r="P1336" s="7"/>
      <c r="Q1336" s="7"/>
      <c r="R1336" s="7"/>
      <c r="S1336" s="7"/>
      <c r="T1336" s="7"/>
      <c r="U1336" s="7"/>
      <c r="V1336" s="7"/>
      <c r="W1336" s="7"/>
      <c r="X1336" s="7"/>
      <c r="Y1336" s="7"/>
      <c r="Z1336" s="7"/>
      <c r="AA1336" s="7"/>
      <c r="AB1336" s="7"/>
    </row>
    <row r="1337" spans="1:28" ht="13.5">
      <c r="A1337" s="7"/>
      <c r="B1337" s="7"/>
      <c r="C1337" s="7"/>
      <c r="D1337" s="7"/>
      <c r="E1337" s="7"/>
      <c r="F1337" s="7"/>
      <c r="G1337" s="7"/>
      <c r="H1337" s="7"/>
      <c r="I1337" s="7"/>
      <c r="J1337" s="7"/>
      <c r="K1337" s="7"/>
      <c r="L1337" s="7"/>
      <c r="M1337" s="7"/>
      <c r="N1337" s="7"/>
      <c r="O1337" s="7"/>
      <c r="P1337" s="7"/>
      <c r="Q1337" s="7"/>
      <c r="R1337" s="7"/>
      <c r="S1337" s="7"/>
      <c r="T1337" s="7"/>
      <c r="U1337" s="7"/>
      <c r="V1337" s="7"/>
      <c r="W1337" s="7"/>
      <c r="X1337" s="7"/>
      <c r="Y1337" s="7"/>
      <c r="Z1337" s="7"/>
      <c r="AA1337" s="7"/>
      <c r="AB1337" s="7"/>
    </row>
    <row r="1338" spans="1:28" ht="13.5">
      <c r="A1338" s="7"/>
      <c r="B1338" s="7"/>
      <c r="C1338" s="7"/>
      <c r="D1338" s="7"/>
      <c r="E1338" s="7"/>
      <c r="F1338" s="7"/>
      <c r="G1338" s="7"/>
      <c r="H1338" s="7"/>
      <c r="I1338" s="7"/>
      <c r="J1338" s="7"/>
      <c r="K1338" s="7"/>
      <c r="L1338" s="7"/>
      <c r="M1338" s="7"/>
      <c r="N1338" s="7"/>
      <c r="O1338" s="7"/>
      <c r="P1338" s="7"/>
      <c r="Q1338" s="7"/>
      <c r="R1338" s="7"/>
      <c r="S1338" s="7"/>
      <c r="T1338" s="7"/>
      <c r="U1338" s="7"/>
      <c r="V1338" s="7"/>
      <c r="W1338" s="7"/>
      <c r="X1338" s="7"/>
      <c r="Y1338" s="7"/>
      <c r="Z1338" s="7"/>
      <c r="AA1338" s="7"/>
      <c r="AB1338" s="7"/>
    </row>
    <row r="1339" spans="1:28" ht="13.5">
      <c r="A1339" s="7"/>
      <c r="B1339" s="7"/>
      <c r="C1339" s="7"/>
      <c r="D1339" s="7"/>
      <c r="E1339" s="7"/>
      <c r="F1339" s="7"/>
      <c r="G1339" s="7"/>
      <c r="H1339" s="7"/>
      <c r="I1339" s="7"/>
      <c r="J1339" s="7"/>
      <c r="K1339" s="7"/>
      <c r="L1339" s="7"/>
      <c r="M1339" s="7"/>
      <c r="N1339" s="7"/>
      <c r="O1339" s="7"/>
      <c r="P1339" s="7"/>
      <c r="Q1339" s="7"/>
      <c r="R1339" s="7"/>
      <c r="S1339" s="7"/>
      <c r="T1339" s="7"/>
      <c r="U1339" s="7"/>
      <c r="V1339" s="7"/>
      <c r="W1339" s="7"/>
      <c r="X1339" s="7"/>
      <c r="Y1339" s="7"/>
      <c r="Z1339" s="7"/>
      <c r="AA1339" s="7"/>
      <c r="AB1339" s="7"/>
    </row>
    <row r="1340" spans="1:28" ht="13.5">
      <c r="A1340" s="7"/>
      <c r="B1340" s="7"/>
      <c r="C1340" s="7"/>
      <c r="D1340" s="7"/>
      <c r="E1340" s="7"/>
      <c r="F1340" s="7"/>
      <c r="G1340" s="7"/>
      <c r="H1340" s="7"/>
      <c r="I1340" s="7"/>
      <c r="J1340" s="7"/>
      <c r="K1340" s="7"/>
      <c r="L1340" s="7"/>
      <c r="M1340" s="7"/>
      <c r="N1340" s="7"/>
      <c r="O1340" s="7"/>
      <c r="P1340" s="7"/>
      <c r="Q1340" s="7"/>
      <c r="R1340" s="7"/>
      <c r="S1340" s="7"/>
      <c r="T1340" s="7"/>
      <c r="U1340" s="7"/>
      <c r="V1340" s="7"/>
      <c r="W1340" s="7"/>
      <c r="X1340" s="7"/>
      <c r="Y1340" s="7"/>
      <c r="Z1340" s="7"/>
      <c r="AA1340" s="7"/>
      <c r="AB1340" s="7"/>
    </row>
    <row r="1341" spans="1:28" ht="13.5">
      <c r="A1341" s="7"/>
      <c r="B1341" s="7"/>
      <c r="C1341" s="7"/>
      <c r="D1341" s="7"/>
      <c r="E1341" s="7"/>
      <c r="F1341" s="7"/>
      <c r="G1341" s="7"/>
      <c r="H1341" s="7"/>
      <c r="I1341" s="7"/>
      <c r="J1341" s="7"/>
      <c r="K1341" s="7"/>
      <c r="L1341" s="7"/>
      <c r="M1341" s="7"/>
      <c r="N1341" s="7"/>
      <c r="O1341" s="7"/>
      <c r="P1341" s="7"/>
      <c r="Q1341" s="7"/>
      <c r="R1341" s="7"/>
      <c r="S1341" s="7"/>
      <c r="T1341" s="7"/>
      <c r="U1341" s="7"/>
      <c r="V1341" s="7"/>
      <c r="W1341" s="7"/>
      <c r="X1341" s="7"/>
      <c r="Y1341" s="7"/>
      <c r="Z1341" s="7"/>
      <c r="AA1341" s="7"/>
      <c r="AB1341" s="7"/>
    </row>
    <row r="1342" spans="1:28" ht="13.5">
      <c r="A1342" s="7"/>
      <c r="B1342" s="7"/>
      <c r="C1342" s="7"/>
      <c r="D1342" s="7"/>
      <c r="E1342" s="7"/>
      <c r="F1342" s="7"/>
      <c r="G1342" s="7"/>
      <c r="H1342" s="7"/>
      <c r="I1342" s="7"/>
      <c r="J1342" s="7"/>
      <c r="K1342" s="7"/>
      <c r="L1342" s="7"/>
      <c r="M1342" s="7"/>
      <c r="N1342" s="7"/>
      <c r="O1342" s="7"/>
      <c r="P1342" s="7"/>
      <c r="Q1342" s="7"/>
      <c r="R1342" s="7"/>
      <c r="S1342" s="7"/>
      <c r="T1342" s="7"/>
      <c r="U1342" s="7"/>
      <c r="V1342" s="7"/>
      <c r="W1342" s="7"/>
      <c r="X1342" s="7"/>
      <c r="Y1342" s="7"/>
      <c r="Z1342" s="7"/>
      <c r="AA1342" s="7"/>
      <c r="AB1342" s="7"/>
    </row>
    <row r="1343" spans="1:28" ht="13.5">
      <c r="A1343" s="7"/>
      <c r="B1343" s="7"/>
      <c r="C1343" s="7"/>
      <c r="D1343" s="7"/>
      <c r="E1343" s="7"/>
      <c r="F1343" s="7"/>
      <c r="G1343" s="7"/>
      <c r="H1343" s="7"/>
      <c r="I1343" s="7"/>
      <c r="J1343" s="7"/>
      <c r="K1343" s="7"/>
      <c r="L1343" s="7"/>
      <c r="M1343" s="7"/>
      <c r="N1343" s="7"/>
      <c r="O1343" s="7"/>
      <c r="P1343" s="7"/>
      <c r="Q1343" s="7"/>
      <c r="R1343" s="7"/>
      <c r="S1343" s="7"/>
      <c r="T1343" s="7"/>
      <c r="U1343" s="7"/>
      <c r="V1343" s="7"/>
      <c r="W1343" s="7"/>
      <c r="X1343" s="7"/>
      <c r="Y1343" s="7"/>
      <c r="Z1343" s="7"/>
      <c r="AA1343" s="7"/>
      <c r="AB1343" s="7"/>
    </row>
    <row r="1344" spans="1:28" ht="13.5">
      <c r="A1344" s="7"/>
      <c r="B1344" s="7"/>
      <c r="C1344" s="7"/>
      <c r="D1344" s="7"/>
      <c r="E1344" s="7"/>
      <c r="F1344" s="7"/>
      <c r="G1344" s="7"/>
      <c r="H1344" s="7"/>
      <c r="I1344" s="7"/>
      <c r="J1344" s="7"/>
      <c r="K1344" s="7"/>
      <c r="L1344" s="7"/>
      <c r="M1344" s="7"/>
      <c r="N1344" s="7"/>
      <c r="O1344" s="7"/>
      <c r="P1344" s="7"/>
      <c r="Q1344" s="7"/>
      <c r="R1344" s="7"/>
      <c r="S1344" s="7"/>
      <c r="T1344" s="7"/>
      <c r="U1344" s="7"/>
      <c r="V1344" s="7"/>
      <c r="W1344" s="7"/>
      <c r="X1344" s="7"/>
      <c r="Y1344" s="7"/>
      <c r="Z1344" s="7"/>
      <c r="AA1344" s="7"/>
      <c r="AB1344" s="7"/>
    </row>
    <row r="1345" spans="1:28" ht="13.5">
      <c r="A1345" s="7"/>
      <c r="B1345" s="7"/>
      <c r="C1345" s="7"/>
      <c r="D1345" s="7"/>
      <c r="E1345" s="7"/>
      <c r="F1345" s="7"/>
      <c r="G1345" s="7"/>
      <c r="H1345" s="7"/>
      <c r="I1345" s="7"/>
      <c r="J1345" s="7"/>
      <c r="K1345" s="7"/>
      <c r="L1345" s="7"/>
      <c r="M1345" s="7"/>
      <c r="N1345" s="7"/>
      <c r="O1345" s="7"/>
      <c r="P1345" s="7"/>
      <c r="Q1345" s="7"/>
      <c r="R1345" s="7"/>
      <c r="S1345" s="7"/>
      <c r="T1345" s="7"/>
      <c r="U1345" s="7"/>
      <c r="V1345" s="7"/>
      <c r="W1345" s="7"/>
      <c r="X1345" s="7"/>
      <c r="Y1345" s="7"/>
      <c r="Z1345" s="7"/>
      <c r="AA1345" s="7"/>
      <c r="AB1345" s="7"/>
    </row>
    <row r="1346" spans="1:28" ht="13.5">
      <c r="A1346" s="7"/>
      <c r="B1346" s="7"/>
      <c r="C1346" s="7"/>
      <c r="D1346" s="7"/>
      <c r="E1346" s="7"/>
      <c r="F1346" s="7"/>
      <c r="G1346" s="7"/>
      <c r="H1346" s="7"/>
      <c r="I1346" s="7"/>
      <c r="J1346" s="7"/>
      <c r="K1346" s="7"/>
      <c r="L1346" s="7"/>
      <c r="M1346" s="7"/>
      <c r="N1346" s="7"/>
      <c r="O1346" s="7"/>
      <c r="P1346" s="7"/>
      <c r="Q1346" s="7"/>
      <c r="R1346" s="7"/>
      <c r="S1346" s="7"/>
      <c r="T1346" s="7"/>
      <c r="U1346" s="7"/>
      <c r="V1346" s="7"/>
      <c r="W1346" s="7"/>
      <c r="X1346" s="7"/>
      <c r="Y1346" s="7"/>
      <c r="Z1346" s="7"/>
      <c r="AA1346" s="7"/>
      <c r="AB1346" s="7"/>
    </row>
    <row r="1347" spans="1:28" ht="13.5">
      <c r="A1347" s="7"/>
      <c r="B1347" s="7"/>
      <c r="C1347" s="7"/>
      <c r="D1347" s="7"/>
      <c r="E1347" s="7"/>
      <c r="F1347" s="7"/>
      <c r="G1347" s="7"/>
      <c r="H1347" s="7"/>
      <c r="I1347" s="7"/>
      <c r="J1347" s="7"/>
      <c r="K1347" s="7"/>
      <c r="L1347" s="7"/>
      <c r="M1347" s="7"/>
      <c r="N1347" s="7"/>
      <c r="O1347" s="7"/>
      <c r="P1347" s="7"/>
      <c r="Q1347" s="7"/>
      <c r="R1347" s="7"/>
      <c r="S1347" s="7"/>
      <c r="T1347" s="7"/>
      <c r="U1347" s="7"/>
      <c r="V1347" s="7"/>
      <c r="W1347" s="7"/>
      <c r="X1347" s="7"/>
      <c r="Y1347" s="7"/>
      <c r="Z1347" s="7"/>
      <c r="AA1347" s="7"/>
      <c r="AB1347" s="7"/>
    </row>
    <row r="1348" spans="1:28" ht="13.5">
      <c r="A1348" s="7"/>
      <c r="B1348" s="7"/>
      <c r="C1348" s="7"/>
      <c r="D1348" s="7"/>
      <c r="E1348" s="7"/>
      <c r="F1348" s="7"/>
      <c r="G1348" s="7"/>
      <c r="H1348" s="7"/>
      <c r="I1348" s="7"/>
      <c r="J1348" s="7"/>
      <c r="K1348" s="7"/>
      <c r="L1348" s="7"/>
      <c r="M1348" s="7"/>
      <c r="N1348" s="7"/>
      <c r="O1348" s="7"/>
      <c r="P1348" s="7"/>
      <c r="Q1348" s="7"/>
      <c r="R1348" s="7"/>
      <c r="S1348" s="7"/>
      <c r="T1348" s="7"/>
      <c r="U1348" s="7"/>
      <c r="V1348" s="7"/>
      <c r="W1348" s="7"/>
      <c r="X1348" s="7"/>
      <c r="Y1348" s="7"/>
      <c r="Z1348" s="7"/>
      <c r="AA1348" s="7"/>
      <c r="AB1348" s="7"/>
    </row>
    <row r="1349" spans="1:28" ht="13.5">
      <c r="A1349" s="7"/>
      <c r="B1349" s="7"/>
      <c r="C1349" s="7"/>
      <c r="D1349" s="7"/>
      <c r="E1349" s="7"/>
      <c r="F1349" s="7"/>
      <c r="G1349" s="7"/>
      <c r="H1349" s="7"/>
      <c r="I1349" s="7"/>
      <c r="J1349" s="7"/>
      <c r="K1349" s="7"/>
      <c r="L1349" s="7"/>
      <c r="M1349" s="7"/>
      <c r="N1349" s="7"/>
      <c r="O1349" s="7"/>
      <c r="P1349" s="7"/>
      <c r="Q1349" s="7"/>
      <c r="R1349" s="7"/>
      <c r="S1349" s="7"/>
      <c r="T1349" s="7"/>
      <c r="U1349" s="7"/>
      <c r="V1349" s="7"/>
      <c r="W1349" s="7"/>
      <c r="X1349" s="7"/>
      <c r="Y1349" s="7"/>
      <c r="Z1349" s="7"/>
      <c r="AA1349" s="7"/>
      <c r="AB1349" s="7"/>
    </row>
    <row r="1350" spans="1:28" ht="13.5">
      <c r="A1350" s="7"/>
      <c r="B1350" s="7"/>
      <c r="C1350" s="7"/>
      <c r="D1350" s="7"/>
      <c r="E1350" s="7"/>
      <c r="F1350" s="7"/>
      <c r="G1350" s="7"/>
      <c r="H1350" s="7"/>
      <c r="I1350" s="7"/>
      <c r="J1350" s="7"/>
      <c r="K1350" s="7"/>
      <c r="L1350" s="7"/>
      <c r="M1350" s="7"/>
      <c r="N1350" s="7"/>
      <c r="O1350" s="7"/>
      <c r="P1350" s="7"/>
      <c r="Q1350" s="7"/>
      <c r="R1350" s="7"/>
      <c r="S1350" s="7"/>
      <c r="T1350" s="7"/>
      <c r="U1350" s="7"/>
      <c r="V1350" s="7"/>
      <c r="W1350" s="7"/>
      <c r="X1350" s="7"/>
      <c r="Y1350" s="7"/>
      <c r="Z1350" s="7"/>
      <c r="AA1350" s="7"/>
      <c r="AB1350" s="7"/>
    </row>
    <row r="1351" spans="1:28" ht="13.5">
      <c r="A1351" s="7"/>
      <c r="B1351" s="7"/>
      <c r="C1351" s="7"/>
      <c r="D1351" s="7"/>
      <c r="E1351" s="7"/>
      <c r="F1351" s="7"/>
      <c r="G1351" s="7"/>
      <c r="H1351" s="7"/>
      <c r="I1351" s="7"/>
      <c r="J1351" s="7"/>
      <c r="K1351" s="7"/>
      <c r="L1351" s="7"/>
      <c r="M1351" s="7"/>
      <c r="N1351" s="7"/>
      <c r="O1351" s="7"/>
      <c r="P1351" s="7"/>
      <c r="Q1351" s="7"/>
      <c r="R1351" s="7"/>
      <c r="S1351" s="7"/>
      <c r="T1351" s="7"/>
      <c r="U1351" s="7"/>
      <c r="V1351" s="7"/>
      <c r="W1351" s="7"/>
      <c r="X1351" s="7"/>
      <c r="Y1351" s="7"/>
      <c r="Z1351" s="7"/>
      <c r="AA1351" s="7"/>
      <c r="AB1351" s="7"/>
    </row>
    <row r="1352" spans="1:28" ht="13.5">
      <c r="A1352" s="7"/>
      <c r="B1352" s="7"/>
      <c r="C1352" s="7"/>
      <c r="D1352" s="7"/>
      <c r="E1352" s="7"/>
      <c r="F1352" s="7"/>
      <c r="G1352" s="7"/>
      <c r="H1352" s="7"/>
      <c r="I1352" s="7"/>
      <c r="J1352" s="7"/>
      <c r="K1352" s="7"/>
      <c r="L1352" s="7"/>
      <c r="M1352" s="7"/>
      <c r="N1352" s="7"/>
      <c r="O1352" s="7"/>
      <c r="P1352" s="7"/>
      <c r="Q1352" s="7"/>
      <c r="R1352" s="7"/>
      <c r="S1352" s="7"/>
      <c r="T1352" s="7"/>
      <c r="U1352" s="7"/>
      <c r="V1352" s="7"/>
      <c r="W1352" s="7"/>
      <c r="X1352" s="7"/>
      <c r="Y1352" s="7"/>
      <c r="Z1352" s="7"/>
      <c r="AA1352" s="7"/>
      <c r="AB1352" s="7"/>
    </row>
    <row r="1353" spans="1:28" ht="13.5">
      <c r="A1353" s="7"/>
      <c r="B1353" s="7"/>
      <c r="C1353" s="7"/>
      <c r="D1353" s="7"/>
      <c r="E1353" s="7"/>
      <c r="F1353" s="7"/>
      <c r="G1353" s="7"/>
      <c r="H1353" s="7"/>
      <c r="I1353" s="7"/>
      <c r="J1353" s="7"/>
      <c r="K1353" s="7"/>
      <c r="L1353" s="7"/>
      <c r="M1353" s="7"/>
      <c r="N1353" s="7"/>
      <c r="O1353" s="7"/>
      <c r="P1353" s="7"/>
      <c r="Q1353" s="7"/>
      <c r="R1353" s="7"/>
      <c r="S1353" s="7"/>
      <c r="T1353" s="7"/>
      <c r="U1353" s="7"/>
      <c r="V1353" s="7"/>
      <c r="W1353" s="7"/>
      <c r="X1353" s="7"/>
      <c r="Y1353" s="7"/>
      <c r="Z1353" s="7"/>
      <c r="AA1353" s="7"/>
      <c r="AB1353" s="7"/>
    </row>
    <row r="1354" spans="1:28" ht="13.5">
      <c r="A1354" s="7"/>
      <c r="B1354" s="7"/>
      <c r="C1354" s="7"/>
      <c r="D1354" s="7"/>
      <c r="E1354" s="7"/>
      <c r="F1354" s="7"/>
      <c r="G1354" s="7"/>
      <c r="H1354" s="7"/>
      <c r="I1354" s="7"/>
      <c r="J1354" s="7"/>
      <c r="K1354" s="7"/>
      <c r="L1354" s="7"/>
      <c r="M1354" s="7"/>
      <c r="N1354" s="7"/>
      <c r="O1354" s="7"/>
      <c r="P1354" s="7"/>
      <c r="Q1354" s="7"/>
      <c r="R1354" s="7"/>
      <c r="S1354" s="7"/>
      <c r="T1354" s="7"/>
      <c r="U1354" s="7"/>
      <c r="V1354" s="7"/>
      <c r="W1354" s="7"/>
      <c r="X1354" s="7"/>
      <c r="Y1354" s="7"/>
      <c r="Z1354" s="7"/>
      <c r="AA1354" s="7"/>
      <c r="AB1354" s="7"/>
    </row>
    <row r="1355" spans="1:28" ht="13.5">
      <c r="A1355" s="7"/>
      <c r="B1355" s="7"/>
      <c r="C1355" s="7"/>
      <c r="D1355" s="7"/>
      <c r="E1355" s="7"/>
      <c r="F1355" s="7"/>
      <c r="G1355" s="7"/>
      <c r="H1355" s="7"/>
      <c r="I1355" s="7"/>
      <c r="J1355" s="7"/>
      <c r="K1355" s="7"/>
      <c r="L1355" s="7"/>
      <c r="M1355" s="7"/>
      <c r="N1355" s="7"/>
      <c r="O1355" s="7"/>
      <c r="P1355" s="7"/>
      <c r="Q1355" s="7"/>
      <c r="R1355" s="7"/>
      <c r="S1355" s="7"/>
      <c r="T1355" s="7"/>
      <c r="U1355" s="7"/>
      <c r="V1355" s="7"/>
      <c r="W1355" s="7"/>
      <c r="X1355" s="7"/>
      <c r="Y1355" s="7"/>
      <c r="Z1355" s="7"/>
      <c r="AA1355" s="7"/>
      <c r="AB1355" s="7"/>
    </row>
    <row r="1356" spans="1:28" ht="13.5">
      <c r="A1356" s="7"/>
      <c r="B1356" s="7"/>
      <c r="C1356" s="7"/>
      <c r="D1356" s="7"/>
      <c r="E1356" s="7"/>
      <c r="F1356" s="7"/>
      <c r="G1356" s="7"/>
      <c r="H1356" s="7"/>
      <c r="I1356" s="7"/>
      <c r="J1356" s="7"/>
      <c r="K1356" s="7"/>
      <c r="L1356" s="7"/>
      <c r="M1356" s="7"/>
      <c r="N1356" s="7"/>
      <c r="O1356" s="7"/>
      <c r="P1356" s="7"/>
      <c r="Q1356" s="7"/>
      <c r="R1356" s="7"/>
      <c r="S1356" s="7"/>
      <c r="T1356" s="7"/>
      <c r="U1356" s="7"/>
      <c r="V1356" s="7"/>
      <c r="W1356" s="7"/>
      <c r="X1356" s="7"/>
      <c r="Y1356" s="7"/>
      <c r="Z1356" s="7"/>
      <c r="AA1356" s="7"/>
      <c r="AB1356" s="7"/>
    </row>
    <row r="1357" spans="1:28" ht="13.5">
      <c r="A1357" s="7"/>
      <c r="B1357" s="7"/>
      <c r="C1357" s="7"/>
      <c r="D1357" s="7"/>
      <c r="E1357" s="7"/>
      <c r="F1357" s="7"/>
      <c r="G1357" s="7"/>
      <c r="H1357" s="7"/>
      <c r="I1357" s="7"/>
      <c r="J1357" s="7"/>
      <c r="K1357" s="7"/>
      <c r="L1357" s="7"/>
      <c r="M1357" s="7"/>
      <c r="N1357" s="7"/>
      <c r="O1357" s="7"/>
      <c r="P1357" s="7"/>
      <c r="Q1357" s="7"/>
      <c r="R1357" s="7"/>
      <c r="S1357" s="7"/>
      <c r="T1357" s="7"/>
      <c r="U1357" s="7"/>
      <c r="V1357" s="7"/>
      <c r="W1357" s="7"/>
      <c r="X1357" s="7"/>
      <c r="Y1357" s="7"/>
      <c r="Z1357" s="7"/>
      <c r="AA1357" s="7"/>
      <c r="AB1357" s="7"/>
    </row>
    <row r="1358" spans="1:28" ht="13.5">
      <c r="A1358" s="7"/>
      <c r="B1358" s="7"/>
      <c r="C1358" s="7"/>
      <c r="D1358" s="7"/>
      <c r="E1358" s="7"/>
      <c r="F1358" s="7"/>
      <c r="G1358" s="7"/>
      <c r="H1358" s="7"/>
      <c r="I1358" s="7"/>
      <c r="J1358" s="7"/>
      <c r="K1358" s="7"/>
      <c r="L1358" s="7"/>
      <c r="M1358" s="7"/>
      <c r="N1358" s="7"/>
      <c r="O1358" s="7"/>
      <c r="P1358" s="7"/>
      <c r="Q1358" s="7"/>
      <c r="R1358" s="7"/>
      <c r="S1358" s="7"/>
      <c r="T1358" s="7"/>
      <c r="U1358" s="7"/>
      <c r="V1358" s="7"/>
      <c r="W1358" s="7"/>
      <c r="X1358" s="7"/>
      <c r="Y1358" s="7"/>
      <c r="Z1358" s="7"/>
      <c r="AA1358" s="7"/>
      <c r="AB1358" s="7"/>
    </row>
    <row r="1359" spans="1:28" ht="13.5">
      <c r="A1359" s="7"/>
      <c r="B1359" s="7"/>
      <c r="C1359" s="7"/>
      <c r="D1359" s="7"/>
      <c r="E1359" s="7"/>
      <c r="F1359" s="7"/>
      <c r="G1359" s="7"/>
      <c r="H1359" s="7"/>
      <c r="I1359" s="7"/>
      <c r="J1359" s="7"/>
      <c r="K1359" s="7"/>
      <c r="L1359" s="7"/>
      <c r="M1359" s="7"/>
      <c r="N1359" s="7"/>
      <c r="O1359" s="7"/>
      <c r="P1359" s="7"/>
      <c r="Q1359" s="7"/>
      <c r="R1359" s="7"/>
      <c r="S1359" s="7"/>
      <c r="T1359" s="7"/>
      <c r="U1359" s="7"/>
      <c r="V1359" s="7"/>
      <c r="W1359" s="7"/>
      <c r="X1359" s="7"/>
      <c r="Y1359" s="7"/>
      <c r="Z1359" s="7"/>
      <c r="AA1359" s="7"/>
      <c r="AB1359" s="7"/>
    </row>
    <row r="1360" spans="1:28" ht="13.5">
      <c r="A1360" s="7"/>
      <c r="B1360" s="7"/>
      <c r="C1360" s="7"/>
      <c r="D1360" s="7"/>
      <c r="E1360" s="7"/>
      <c r="F1360" s="7"/>
      <c r="G1360" s="7"/>
      <c r="H1360" s="7"/>
      <c r="I1360" s="7"/>
      <c r="J1360" s="7"/>
      <c r="K1360" s="7"/>
      <c r="L1360" s="7"/>
      <c r="M1360" s="7"/>
      <c r="N1360" s="7"/>
      <c r="O1360" s="7"/>
      <c r="P1360" s="7"/>
      <c r="Q1360" s="7"/>
      <c r="R1360" s="7"/>
      <c r="S1360" s="7"/>
      <c r="T1360" s="7"/>
      <c r="U1360" s="7"/>
      <c r="V1360" s="7"/>
      <c r="W1360" s="7"/>
      <c r="X1360" s="7"/>
      <c r="Y1360" s="7"/>
      <c r="Z1360" s="7"/>
      <c r="AA1360" s="7"/>
      <c r="AB1360" s="7"/>
    </row>
    <row r="1361" spans="1:28" ht="13.5">
      <c r="A1361" s="7"/>
      <c r="B1361" s="7"/>
      <c r="C1361" s="7"/>
      <c r="D1361" s="7"/>
      <c r="E1361" s="7"/>
      <c r="F1361" s="7"/>
      <c r="G1361" s="7"/>
      <c r="H1361" s="7"/>
      <c r="I1361" s="7"/>
      <c r="J1361" s="7"/>
      <c r="K1361" s="7"/>
      <c r="L1361" s="7"/>
      <c r="M1361" s="7"/>
      <c r="N1361" s="7"/>
      <c r="O1361" s="7"/>
      <c r="P1361" s="7"/>
      <c r="Q1361" s="7"/>
      <c r="R1361" s="7"/>
      <c r="S1361" s="7"/>
      <c r="T1361" s="7"/>
      <c r="U1361" s="7"/>
      <c r="V1361" s="7"/>
      <c r="W1361" s="7"/>
      <c r="X1361" s="7"/>
      <c r="Y1361" s="7"/>
      <c r="Z1361" s="7"/>
      <c r="AA1361" s="7"/>
      <c r="AB1361" s="7"/>
    </row>
    <row r="1362" spans="1:28" ht="13.5">
      <c r="A1362" s="7"/>
      <c r="B1362" s="7"/>
      <c r="C1362" s="7"/>
      <c r="D1362" s="7"/>
      <c r="E1362" s="7"/>
      <c r="F1362" s="7"/>
      <c r="G1362" s="7"/>
      <c r="H1362" s="7"/>
      <c r="I1362" s="7"/>
      <c r="J1362" s="7"/>
      <c r="K1362" s="7"/>
      <c r="L1362" s="7"/>
      <c r="M1362" s="7"/>
      <c r="N1362" s="7"/>
      <c r="O1362" s="7"/>
      <c r="P1362" s="7"/>
      <c r="Q1362" s="7"/>
      <c r="R1362" s="7"/>
      <c r="S1362" s="7"/>
      <c r="T1362" s="7"/>
      <c r="U1362" s="7"/>
      <c r="V1362" s="7"/>
      <c r="W1362" s="7"/>
      <c r="X1362" s="7"/>
      <c r="Y1362" s="7"/>
      <c r="Z1362" s="7"/>
      <c r="AA1362" s="7"/>
      <c r="AB1362" s="7"/>
    </row>
    <row r="1363" spans="1:28" ht="13.5">
      <c r="A1363" s="7"/>
      <c r="B1363" s="7"/>
      <c r="C1363" s="7"/>
      <c r="D1363" s="7"/>
      <c r="E1363" s="7"/>
      <c r="F1363" s="7"/>
      <c r="G1363" s="7"/>
      <c r="H1363" s="7"/>
      <c r="I1363" s="7"/>
      <c r="J1363" s="7"/>
      <c r="K1363" s="7"/>
      <c r="L1363" s="7"/>
      <c r="M1363" s="7"/>
      <c r="N1363" s="7"/>
      <c r="O1363" s="7"/>
      <c r="P1363" s="7"/>
      <c r="Q1363" s="7"/>
      <c r="R1363" s="7"/>
      <c r="S1363" s="7"/>
      <c r="T1363" s="7"/>
      <c r="U1363" s="7"/>
      <c r="V1363" s="7"/>
      <c r="W1363" s="7"/>
      <c r="X1363" s="7"/>
      <c r="Y1363" s="7"/>
      <c r="Z1363" s="7"/>
      <c r="AA1363" s="7"/>
      <c r="AB1363" s="7"/>
    </row>
  </sheetData>
  <mergeCells count="12">
    <mergeCell ref="P6:Q6"/>
    <mergeCell ref="R6:R7"/>
    <mergeCell ref="A2:R2"/>
    <mergeCell ref="A3:R3"/>
    <mergeCell ref="A4:R4"/>
    <mergeCell ref="A6:A7"/>
    <mergeCell ref="B6:D6"/>
    <mergeCell ref="E6:E7"/>
    <mergeCell ref="F6:H6"/>
    <mergeCell ref="I6:K6"/>
    <mergeCell ref="L6:N6"/>
    <mergeCell ref="O6:O7"/>
  </mergeCells>
  <hyperlinks>
    <hyperlink ref="A1" location="Índice!A1" display="Volver al Índice" xr:uid="{4DFA8039-AC97-4F5A-A57F-11D77216B4A2}"/>
  </hyperlink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47D39-A5F8-47B1-BDE2-91B8AD9686A5}">
  <dimension ref="A1:AB26"/>
  <sheetViews>
    <sheetView showGridLines="0" zoomScaleNormal="100" workbookViewId="0"/>
  </sheetViews>
  <sheetFormatPr baseColWidth="10" defaultColWidth="13.140625" defaultRowHeight="12.75"/>
  <cols>
    <col min="1" max="1" width="21.140625" style="7" customWidth="1"/>
    <col min="2" max="4" width="5.140625" style="7" customWidth="1"/>
    <col min="5" max="5" width="5.5703125" style="7" customWidth="1"/>
    <col min="6" max="6" width="5.85546875" style="7" customWidth="1"/>
    <col min="7" max="7" width="5.7109375" style="7" customWidth="1"/>
    <col min="8" max="8" width="5.5703125" style="7" customWidth="1"/>
    <col min="9" max="9" width="5.85546875" style="7" customWidth="1"/>
    <col min="10" max="11" width="5.140625" style="7" customWidth="1"/>
    <col min="12" max="13" width="6.28515625" style="7" customWidth="1"/>
    <col min="14" max="14" width="5.5703125" style="7" customWidth="1"/>
    <col min="15" max="15" width="5.7109375" style="7" customWidth="1"/>
    <col min="16" max="16" width="6.7109375" style="7" customWidth="1"/>
    <col min="17" max="18" width="5.5703125" style="7" customWidth="1"/>
    <col min="19" max="20" width="5.140625" style="7" customWidth="1"/>
    <col min="21" max="21" width="5.7109375" style="7" customWidth="1"/>
    <col min="22" max="22" width="5.85546875" style="7" bestFit="1" customWidth="1"/>
    <col min="23" max="23" width="5.85546875" style="7" customWidth="1"/>
    <col min="24" max="26" width="5.140625" style="7" customWidth="1"/>
    <col min="27" max="27" width="9.7109375" style="7" bestFit="1" customWidth="1"/>
    <col min="28" max="16384" width="13.140625" style="7"/>
  </cols>
  <sheetData>
    <row r="1" spans="1:28" s="69" customFormat="1" ht="20.25" customHeight="1">
      <c r="A1" s="1183" t="s">
        <v>1064</v>
      </c>
      <c r="B1" s="68"/>
      <c r="C1" s="68"/>
      <c r="D1" s="68"/>
      <c r="E1" s="68"/>
      <c r="F1" s="68"/>
      <c r="G1" s="68"/>
      <c r="H1" s="68"/>
      <c r="I1" s="68"/>
      <c r="J1" s="68"/>
      <c r="K1" s="68"/>
      <c r="L1" s="68"/>
      <c r="M1" s="68"/>
      <c r="N1" s="68"/>
      <c r="O1" s="68"/>
      <c r="P1" s="68"/>
      <c r="Q1" s="68"/>
      <c r="R1" s="68"/>
      <c r="S1" s="68"/>
      <c r="T1" s="68"/>
      <c r="U1" s="68"/>
      <c r="V1" s="68"/>
      <c r="W1" s="68"/>
      <c r="X1" s="68"/>
      <c r="Y1" s="68"/>
      <c r="Z1" s="68"/>
      <c r="AA1" s="68"/>
    </row>
    <row r="2" spans="1:28" s="71" customFormat="1" ht="24.75" customHeight="1">
      <c r="A2" s="70" t="s">
        <v>63</v>
      </c>
      <c r="B2" s="70"/>
      <c r="C2" s="70"/>
      <c r="D2" s="70"/>
      <c r="E2" s="70"/>
      <c r="F2" s="70"/>
      <c r="G2" s="70"/>
      <c r="H2" s="70"/>
      <c r="I2" s="70"/>
      <c r="J2" s="70"/>
      <c r="K2" s="70"/>
      <c r="L2" s="70"/>
      <c r="M2" s="70"/>
      <c r="N2" s="70"/>
      <c r="O2" s="70"/>
      <c r="P2" s="70"/>
      <c r="Q2" s="70"/>
      <c r="R2" s="70"/>
      <c r="S2" s="70"/>
      <c r="T2" s="70"/>
      <c r="U2" s="70"/>
      <c r="V2" s="70"/>
      <c r="W2" s="70"/>
      <c r="X2" s="70"/>
      <c r="Y2" s="70"/>
      <c r="Z2" s="70"/>
      <c r="AA2" s="70"/>
    </row>
    <row r="3" spans="1:28" s="73" customFormat="1" ht="21" customHeight="1">
      <c r="A3" s="72">
        <v>45473</v>
      </c>
      <c r="B3" s="72"/>
      <c r="C3" s="72"/>
      <c r="D3" s="72"/>
      <c r="E3" s="72"/>
      <c r="F3" s="72"/>
      <c r="G3" s="72"/>
      <c r="H3" s="72"/>
      <c r="I3" s="72"/>
      <c r="J3" s="72"/>
      <c r="K3" s="72"/>
      <c r="L3" s="72"/>
      <c r="M3" s="72"/>
      <c r="N3" s="72"/>
      <c r="O3" s="72"/>
      <c r="P3" s="72"/>
      <c r="Q3" s="72"/>
      <c r="R3" s="72"/>
      <c r="S3" s="72"/>
      <c r="T3" s="72"/>
      <c r="U3" s="72"/>
      <c r="V3" s="72"/>
      <c r="W3" s="72"/>
      <c r="X3" s="72"/>
      <c r="Y3" s="72"/>
      <c r="Z3" s="72"/>
      <c r="AA3" s="72"/>
    </row>
    <row r="4" spans="1:28" s="75" customFormat="1" ht="20.25" customHeight="1">
      <c r="A4" s="74" t="s">
        <v>64</v>
      </c>
      <c r="B4" s="74"/>
      <c r="C4" s="74"/>
      <c r="D4" s="74"/>
      <c r="E4" s="74"/>
      <c r="F4" s="74"/>
      <c r="G4" s="74"/>
      <c r="H4" s="74"/>
      <c r="I4" s="74"/>
      <c r="J4" s="74"/>
      <c r="K4" s="74"/>
      <c r="L4" s="74"/>
      <c r="M4" s="74"/>
      <c r="N4" s="74"/>
      <c r="O4" s="74"/>
      <c r="P4" s="74"/>
      <c r="Q4" s="74"/>
      <c r="R4" s="74"/>
      <c r="S4" s="74"/>
      <c r="T4" s="74"/>
      <c r="U4" s="74"/>
      <c r="V4" s="74"/>
      <c r="W4" s="74"/>
      <c r="X4" s="74"/>
      <c r="Y4" s="74"/>
      <c r="Z4" s="74"/>
      <c r="AA4" s="74"/>
    </row>
    <row r="5" spans="1:28" s="76" customFormat="1" ht="8.25" customHeight="1" thickBot="1"/>
    <row r="6" spans="1:28" s="76" customFormat="1" ht="82.5" customHeight="1">
      <c r="A6" s="9" t="s">
        <v>1</v>
      </c>
      <c r="B6" s="10" t="s">
        <v>2</v>
      </c>
      <c r="C6" s="10" t="s">
        <v>3</v>
      </c>
      <c r="D6" s="10" t="s">
        <v>65</v>
      </c>
      <c r="E6" s="10" t="s">
        <v>5</v>
      </c>
      <c r="F6" s="10" t="s">
        <v>6</v>
      </c>
      <c r="G6" s="10" t="s">
        <v>7</v>
      </c>
      <c r="H6" s="10" t="s">
        <v>8</v>
      </c>
      <c r="I6" s="10" t="s">
        <v>9</v>
      </c>
      <c r="J6" s="10" t="s">
        <v>10</v>
      </c>
      <c r="K6" s="10" t="s">
        <v>11</v>
      </c>
      <c r="L6" s="10" t="s">
        <v>12</v>
      </c>
      <c r="M6" s="10" t="s">
        <v>13</v>
      </c>
      <c r="N6" s="10" t="s">
        <v>14</v>
      </c>
      <c r="O6" s="10" t="s">
        <v>15</v>
      </c>
      <c r="P6" s="10" t="s">
        <v>16</v>
      </c>
      <c r="Q6" s="10" t="s">
        <v>17</v>
      </c>
      <c r="R6" s="10" t="s">
        <v>18</v>
      </c>
      <c r="S6" s="10" t="s">
        <v>19</v>
      </c>
      <c r="T6" s="10" t="s">
        <v>20</v>
      </c>
      <c r="U6" s="10" t="s">
        <v>21</v>
      </c>
      <c r="V6" s="10" t="s">
        <v>22</v>
      </c>
      <c r="W6" s="10" t="s">
        <v>23</v>
      </c>
      <c r="X6" s="10" t="s">
        <v>24</v>
      </c>
      <c r="Y6" s="10" t="s">
        <v>25</v>
      </c>
      <c r="Z6" s="10" t="s">
        <v>26</v>
      </c>
      <c r="AA6" s="77" t="s">
        <v>66</v>
      </c>
      <c r="AB6" s="78"/>
    </row>
    <row r="7" spans="1:28" s="76" customFormat="1" ht="6" customHeight="1">
      <c r="A7" s="79"/>
      <c r="B7" s="80"/>
      <c r="C7" s="80"/>
      <c r="D7" s="80"/>
      <c r="E7" s="80"/>
      <c r="F7" s="80"/>
      <c r="G7" s="80"/>
      <c r="H7" s="80"/>
      <c r="I7" s="80"/>
      <c r="J7" s="80"/>
      <c r="K7" s="80"/>
      <c r="L7" s="80"/>
      <c r="M7" s="80"/>
      <c r="N7" s="80"/>
      <c r="O7" s="80"/>
      <c r="P7" s="80"/>
      <c r="Q7" s="80"/>
      <c r="R7" s="80"/>
      <c r="S7" s="80"/>
      <c r="T7" s="80"/>
      <c r="U7" s="80"/>
      <c r="V7" s="80"/>
      <c r="W7" s="80"/>
      <c r="X7" s="80"/>
      <c r="Y7" s="80"/>
      <c r="Z7" s="80"/>
      <c r="AA7" s="81"/>
      <c r="AB7" s="78"/>
    </row>
    <row r="8" spans="1:28" s="76" customFormat="1" ht="9.75" customHeight="1">
      <c r="A8" s="82"/>
      <c r="B8" s="83"/>
      <c r="C8" s="83"/>
      <c r="D8" s="83"/>
      <c r="E8" s="83"/>
      <c r="F8" s="83"/>
      <c r="G8" s="83"/>
      <c r="H8" s="83"/>
      <c r="I8" s="83"/>
      <c r="J8" s="83"/>
      <c r="K8" s="83"/>
      <c r="L8" s="83"/>
      <c r="M8" s="83"/>
      <c r="N8" s="83"/>
      <c r="O8" s="83"/>
      <c r="P8" s="83"/>
      <c r="Q8" s="83"/>
      <c r="R8" s="83"/>
      <c r="S8" s="83"/>
      <c r="T8" s="83"/>
      <c r="U8" s="83"/>
      <c r="V8" s="83"/>
      <c r="W8" s="83"/>
      <c r="X8" s="83"/>
      <c r="Y8" s="83"/>
      <c r="Z8" s="83"/>
      <c r="AA8" s="84"/>
      <c r="AB8" s="78"/>
    </row>
    <row r="9" spans="1:28" s="21" customFormat="1" ht="18" customHeight="1">
      <c r="A9" s="85" t="s">
        <v>28</v>
      </c>
      <c r="B9" s="86" t="s">
        <v>67</v>
      </c>
      <c r="C9" s="86">
        <v>2.8518072501595806</v>
      </c>
      <c r="D9" s="86">
        <v>0.20561836659663185</v>
      </c>
      <c r="E9" s="86">
        <v>4.5054696566257944</v>
      </c>
      <c r="F9" s="86">
        <v>0.75965541971080652</v>
      </c>
      <c r="G9" s="86">
        <v>2.4339165745912315</v>
      </c>
      <c r="H9" s="86">
        <v>2.1521679849706019</v>
      </c>
      <c r="I9" s="86">
        <v>1.1547090578566681</v>
      </c>
      <c r="J9" s="86">
        <v>0.17594561555966684</v>
      </c>
      <c r="K9" s="86">
        <v>2.1417393614654072</v>
      </c>
      <c r="L9" s="86">
        <v>4.1344244215349093</v>
      </c>
      <c r="M9" s="86">
        <v>2.6727430064624644</v>
      </c>
      <c r="N9" s="86">
        <v>6.0835479158456627</v>
      </c>
      <c r="O9" s="86">
        <v>5.5068914534521918</v>
      </c>
      <c r="P9" s="86">
        <v>46.021923591220975</v>
      </c>
      <c r="Q9" s="86">
        <v>2.5765309921082187</v>
      </c>
      <c r="R9" s="86">
        <v>0.66120154670126241</v>
      </c>
      <c r="S9" s="86">
        <v>0.60495662398770211</v>
      </c>
      <c r="T9" s="86">
        <v>0.35326759075105807</v>
      </c>
      <c r="U9" s="86">
        <v>6.2516954168885555</v>
      </c>
      <c r="V9" s="86">
        <v>1.031068397190793</v>
      </c>
      <c r="W9" s="86">
        <v>2.8284681759755159</v>
      </c>
      <c r="X9" s="86">
        <v>1.4079008322729898</v>
      </c>
      <c r="Y9" s="86">
        <v>1.4614203495390825</v>
      </c>
      <c r="Z9" s="86">
        <v>2.0229303985322309</v>
      </c>
      <c r="AA9" s="87">
        <v>2493243.7140000002</v>
      </c>
      <c r="AB9" s="88"/>
    </row>
    <row r="10" spans="1:28" s="21" customFormat="1" ht="18" customHeight="1">
      <c r="A10" s="21" t="s">
        <v>29</v>
      </c>
      <c r="B10" s="86">
        <v>0.4631577687806695</v>
      </c>
      <c r="C10" s="86">
        <v>2.7203014383888395</v>
      </c>
      <c r="D10" s="86" t="s">
        <v>67</v>
      </c>
      <c r="E10" s="86">
        <v>21.181500428236486</v>
      </c>
      <c r="F10" s="86">
        <v>0.83591188092416202</v>
      </c>
      <c r="G10" s="86">
        <v>3.2057114607858277</v>
      </c>
      <c r="H10" s="86">
        <v>3.8377346714498071</v>
      </c>
      <c r="I10" s="86">
        <v>1.6111321679090507</v>
      </c>
      <c r="J10" s="86" t="s">
        <v>67</v>
      </c>
      <c r="K10" s="86">
        <v>1.5838871877429521</v>
      </c>
      <c r="L10" s="86">
        <v>3.4280797774595646</v>
      </c>
      <c r="M10" s="86">
        <v>1.5518849138582735</v>
      </c>
      <c r="N10" s="86">
        <v>5.6619634510335413</v>
      </c>
      <c r="O10" s="86">
        <v>4.5125643082707683</v>
      </c>
      <c r="P10" s="86">
        <v>35.187347484797527</v>
      </c>
      <c r="Q10" s="86">
        <v>1.25309446380402</v>
      </c>
      <c r="R10" s="86" t="s">
        <v>67</v>
      </c>
      <c r="S10" s="86">
        <v>0.6631145870205889</v>
      </c>
      <c r="T10" s="86" t="s">
        <v>67</v>
      </c>
      <c r="U10" s="86">
        <v>5.3016824808917091</v>
      </c>
      <c r="V10" s="86">
        <v>2.029765959467503</v>
      </c>
      <c r="W10" s="86">
        <v>1.7519410770255701</v>
      </c>
      <c r="X10" s="86">
        <v>1.4830248385707683</v>
      </c>
      <c r="Y10" s="86">
        <v>0.54354316879498676</v>
      </c>
      <c r="Z10" s="86">
        <v>1.1926564847873826</v>
      </c>
      <c r="AA10" s="87">
        <v>3959940.486</v>
      </c>
      <c r="AB10" s="88"/>
    </row>
    <row r="11" spans="1:28" s="21" customFormat="1" ht="18" customHeight="1">
      <c r="A11" s="21" t="s">
        <v>30</v>
      </c>
      <c r="B11" s="86">
        <v>2.0234844557021967</v>
      </c>
      <c r="C11" s="86">
        <v>2.4687465188028539</v>
      </c>
      <c r="D11" s="86">
        <v>1.711298585676543</v>
      </c>
      <c r="E11" s="86">
        <v>8.966855787356824</v>
      </c>
      <c r="F11" s="86">
        <v>0.98544346616574208</v>
      </c>
      <c r="G11" s="86">
        <v>9.9816802398257529</v>
      </c>
      <c r="H11" s="86">
        <v>0.65271859362306373</v>
      </c>
      <c r="I11" s="86">
        <v>3.6414124183040615</v>
      </c>
      <c r="J11" s="86">
        <v>2.8481277738839692</v>
      </c>
      <c r="K11" s="86">
        <v>3.8773800342656277</v>
      </c>
      <c r="L11" s="86">
        <v>0.6728660843374723</v>
      </c>
      <c r="M11" s="86">
        <v>11.084942717966829</v>
      </c>
      <c r="N11" s="86">
        <v>9.0443156415594448</v>
      </c>
      <c r="O11" s="86">
        <v>1.928969670411965</v>
      </c>
      <c r="P11" s="86">
        <v>13.393647154923874</v>
      </c>
      <c r="Q11" s="86">
        <v>0.65566330395125938</v>
      </c>
      <c r="R11" s="86">
        <v>1.3311007746248535</v>
      </c>
      <c r="S11" s="86">
        <v>1.5638454473748662</v>
      </c>
      <c r="T11" s="86">
        <v>3.348977743299586</v>
      </c>
      <c r="U11" s="86">
        <v>8.3022810880744569</v>
      </c>
      <c r="V11" s="86">
        <v>3.0271526496038277</v>
      </c>
      <c r="W11" s="86">
        <v>3.0925471706293424</v>
      </c>
      <c r="X11" s="86">
        <v>1.8945861335887815</v>
      </c>
      <c r="Y11" s="86">
        <v>0.45676131759877592</v>
      </c>
      <c r="Z11" s="86">
        <v>3.0451952284480326</v>
      </c>
      <c r="AA11" s="87">
        <v>2215769.727</v>
      </c>
      <c r="AB11" s="88"/>
    </row>
    <row r="12" spans="1:28" s="21" customFormat="1" ht="18" customHeight="1">
      <c r="A12" s="21" t="s">
        <v>31</v>
      </c>
      <c r="B12" s="86">
        <v>0.25056386680848775</v>
      </c>
      <c r="C12" s="86">
        <v>2.0938555459816812</v>
      </c>
      <c r="D12" s="86">
        <v>0.36979250622665372</v>
      </c>
      <c r="E12" s="86">
        <v>2.8272279735486343</v>
      </c>
      <c r="F12" s="86">
        <v>0.90326692264983433</v>
      </c>
      <c r="G12" s="86">
        <v>4.0118074215983439</v>
      </c>
      <c r="H12" s="86">
        <v>0.64918107249383461</v>
      </c>
      <c r="I12" s="86">
        <v>1.1379769889580325</v>
      </c>
      <c r="J12" s="86">
        <v>0.16967709857071248</v>
      </c>
      <c r="K12" s="86">
        <v>1.7642900264266002</v>
      </c>
      <c r="L12" s="86">
        <v>3.5923356562313171</v>
      </c>
      <c r="M12" s="86">
        <v>3.2399881011535769</v>
      </c>
      <c r="N12" s="86">
        <v>5.818111721757222</v>
      </c>
      <c r="O12" s="86">
        <v>5.3503303752016746</v>
      </c>
      <c r="P12" s="86">
        <v>44.060852090728673</v>
      </c>
      <c r="Q12" s="86">
        <v>4.7129985315736791</v>
      </c>
      <c r="R12" s="86">
        <v>1.4053357753590112</v>
      </c>
      <c r="S12" s="86">
        <v>0.53181413048667925</v>
      </c>
      <c r="T12" s="86">
        <v>0.60058463980451471</v>
      </c>
      <c r="U12" s="86">
        <v>8.0913010074848923</v>
      </c>
      <c r="V12" s="86">
        <v>0.8139722643787406</v>
      </c>
      <c r="W12" s="86">
        <v>4.3542643145494724</v>
      </c>
      <c r="X12" s="86">
        <v>0.48014657243703296</v>
      </c>
      <c r="Y12" s="86">
        <v>1.2810717691529228</v>
      </c>
      <c r="Z12" s="86">
        <v>1.4892536264377758</v>
      </c>
      <c r="AA12" s="87">
        <v>1251170.027</v>
      </c>
      <c r="AB12" s="88"/>
    </row>
    <row r="13" spans="1:28" s="21" customFormat="1" ht="18" customHeight="1">
      <c r="A13" s="21" t="s">
        <v>32</v>
      </c>
      <c r="B13" s="86" t="s">
        <v>67</v>
      </c>
      <c r="C13" s="86" t="s">
        <v>67</v>
      </c>
      <c r="D13" s="86" t="s">
        <v>67</v>
      </c>
      <c r="E13" s="86" t="s">
        <v>67</v>
      </c>
      <c r="F13" s="86" t="s">
        <v>67</v>
      </c>
      <c r="G13" s="86" t="s">
        <v>67</v>
      </c>
      <c r="H13" s="86">
        <v>2.1394899897403414</v>
      </c>
      <c r="I13" s="86" t="s">
        <v>67</v>
      </c>
      <c r="J13" s="86" t="s">
        <v>67</v>
      </c>
      <c r="K13" s="86" t="s">
        <v>67</v>
      </c>
      <c r="L13" s="86">
        <v>10.003267409841277</v>
      </c>
      <c r="M13" s="86">
        <v>14.395057033940756</v>
      </c>
      <c r="N13" s="86">
        <v>2.4641985002372175</v>
      </c>
      <c r="O13" s="86">
        <v>4.2576508610910562</v>
      </c>
      <c r="P13" s="86">
        <v>60.451078743964004</v>
      </c>
      <c r="Q13" s="86" t="s">
        <v>67</v>
      </c>
      <c r="R13" s="86" t="s">
        <v>67</v>
      </c>
      <c r="S13" s="86" t="s">
        <v>67</v>
      </c>
      <c r="T13" s="86">
        <v>0.91432412362246973</v>
      </c>
      <c r="U13" s="86">
        <v>5.3749333375628847</v>
      </c>
      <c r="V13" s="86" t="s">
        <v>67</v>
      </c>
      <c r="W13" s="86" t="s">
        <v>67</v>
      </c>
      <c r="X13" s="86" t="s">
        <v>67</v>
      </c>
      <c r="Y13" s="86" t="s">
        <v>67</v>
      </c>
      <c r="Z13" s="86" t="s">
        <v>67</v>
      </c>
      <c r="AA13" s="87">
        <v>244628.02</v>
      </c>
      <c r="AB13" s="88"/>
    </row>
    <row r="14" spans="1:28" s="21" customFormat="1" ht="18" customHeight="1">
      <c r="A14" s="89" t="s">
        <v>33</v>
      </c>
      <c r="B14" s="86" t="s">
        <v>67</v>
      </c>
      <c r="C14" s="86">
        <v>1.6280221682433611</v>
      </c>
      <c r="D14" s="86" t="s">
        <v>67</v>
      </c>
      <c r="E14" s="86">
        <v>2.8884055405944218</v>
      </c>
      <c r="F14" s="86" t="s">
        <v>67</v>
      </c>
      <c r="G14" s="86">
        <v>1.9029541977512541</v>
      </c>
      <c r="H14" s="86">
        <v>2.6033901404567272</v>
      </c>
      <c r="I14" s="86">
        <v>2.0386723773910735</v>
      </c>
      <c r="J14" s="86" t="s">
        <v>67</v>
      </c>
      <c r="K14" s="86">
        <v>1.5749088337558819</v>
      </c>
      <c r="L14" s="86">
        <v>2.8085264498940559</v>
      </c>
      <c r="M14" s="86">
        <v>2.5701383832433629</v>
      </c>
      <c r="N14" s="86">
        <v>5.371108422916878</v>
      </c>
      <c r="O14" s="86">
        <v>3.577998393146832</v>
      </c>
      <c r="P14" s="86">
        <v>62.328718819271167</v>
      </c>
      <c r="Q14" s="86" t="s">
        <v>67</v>
      </c>
      <c r="R14" s="86" t="s">
        <v>67</v>
      </c>
      <c r="S14" s="86">
        <v>0.75651296614277352</v>
      </c>
      <c r="T14" s="86" t="s">
        <v>67</v>
      </c>
      <c r="U14" s="86">
        <v>6.0065337799842977</v>
      </c>
      <c r="V14" s="86">
        <v>1.2586099479309725</v>
      </c>
      <c r="W14" s="86">
        <v>0.47289622879004556</v>
      </c>
      <c r="X14" s="86">
        <v>0.91735694981651217</v>
      </c>
      <c r="Y14" s="86">
        <v>0.26364944795861339</v>
      </c>
      <c r="Z14" s="86">
        <v>1.0315969527117743</v>
      </c>
      <c r="AA14" s="87">
        <v>1520166.2779999999</v>
      </c>
      <c r="AB14" s="88"/>
    </row>
    <row r="15" spans="1:28" s="21" customFormat="1" ht="18" customHeight="1">
      <c r="A15" s="21" t="s">
        <v>34</v>
      </c>
      <c r="B15" s="86" t="s">
        <v>67</v>
      </c>
      <c r="C15" s="86" t="s">
        <v>67</v>
      </c>
      <c r="D15" s="86" t="s">
        <v>67</v>
      </c>
      <c r="E15" s="86" t="s">
        <v>67</v>
      </c>
      <c r="F15" s="86" t="s">
        <v>67</v>
      </c>
      <c r="G15" s="86" t="s">
        <v>67</v>
      </c>
      <c r="H15" s="86" t="s">
        <v>67</v>
      </c>
      <c r="I15" s="86" t="s">
        <v>67</v>
      </c>
      <c r="J15" s="86" t="s">
        <v>67</v>
      </c>
      <c r="K15" s="86" t="s">
        <v>67</v>
      </c>
      <c r="L15" s="86" t="s">
        <v>67</v>
      </c>
      <c r="M15" s="86" t="s">
        <v>67</v>
      </c>
      <c r="N15" s="86" t="s">
        <v>67</v>
      </c>
      <c r="O15" s="86" t="s">
        <v>67</v>
      </c>
      <c r="P15" s="86">
        <v>100</v>
      </c>
      <c r="Q15" s="86" t="s">
        <v>67</v>
      </c>
      <c r="R15" s="86" t="s">
        <v>67</v>
      </c>
      <c r="S15" s="86" t="s">
        <v>67</v>
      </c>
      <c r="T15" s="86" t="s">
        <v>67</v>
      </c>
      <c r="U15" s="86" t="s">
        <v>67</v>
      </c>
      <c r="V15" s="86" t="s">
        <v>67</v>
      </c>
      <c r="W15" s="86" t="s">
        <v>67</v>
      </c>
      <c r="X15" s="86" t="s">
        <v>67</v>
      </c>
      <c r="Y15" s="86" t="s">
        <v>67</v>
      </c>
      <c r="Z15" s="86" t="s">
        <v>67</v>
      </c>
      <c r="AA15" s="87">
        <v>1497844.054</v>
      </c>
      <c r="AB15" s="88"/>
    </row>
    <row r="16" spans="1:28" s="21" customFormat="1" ht="18" customHeight="1">
      <c r="A16" s="21" t="s">
        <v>35</v>
      </c>
      <c r="B16" s="86" t="s">
        <v>67</v>
      </c>
      <c r="C16" s="86" t="s">
        <v>67</v>
      </c>
      <c r="D16" s="86">
        <v>3.9879670163550673</v>
      </c>
      <c r="E16" s="86">
        <v>4.6233843651605877</v>
      </c>
      <c r="F16" s="86">
        <v>6.5367339574283614</v>
      </c>
      <c r="G16" s="86" t="s">
        <v>67</v>
      </c>
      <c r="H16" s="86">
        <v>2.6363271700832143</v>
      </c>
      <c r="I16" s="86">
        <v>2.2682323973515732</v>
      </c>
      <c r="J16" s="86">
        <v>1.1407772215982601</v>
      </c>
      <c r="K16" s="86">
        <v>4.8806152339687268</v>
      </c>
      <c r="L16" s="86">
        <v>0.24350348024364926</v>
      </c>
      <c r="M16" s="86">
        <v>5.3153279879108162</v>
      </c>
      <c r="N16" s="86">
        <v>4.2275175006848364</v>
      </c>
      <c r="O16" s="86" t="s">
        <v>67</v>
      </c>
      <c r="P16" s="86">
        <v>64.13961366921491</v>
      </c>
      <c r="Q16" s="86" t="s">
        <v>67</v>
      </c>
      <c r="R16" s="86" t="s">
        <v>67</v>
      </c>
      <c r="S16" s="86" t="s">
        <v>67</v>
      </c>
      <c r="T16" s="86" t="s">
        <v>67</v>
      </c>
      <c r="U16" s="86" t="s">
        <v>67</v>
      </c>
      <c r="V16" s="86" t="s">
        <v>67</v>
      </c>
      <c r="W16" s="86" t="s">
        <v>67</v>
      </c>
      <c r="X16" s="86" t="s">
        <v>67</v>
      </c>
      <c r="Y16" s="86" t="s">
        <v>67</v>
      </c>
      <c r="Z16" s="86" t="s">
        <v>67</v>
      </c>
      <c r="AA16" s="87">
        <v>580496.42599999998</v>
      </c>
      <c r="AB16" s="88"/>
    </row>
    <row r="17" spans="1:28" s="21" customFormat="1" ht="18" customHeight="1">
      <c r="A17" s="21" t="s">
        <v>36</v>
      </c>
      <c r="B17" s="86" t="s">
        <v>67</v>
      </c>
      <c r="C17" s="86">
        <v>1.1860536596927109</v>
      </c>
      <c r="D17" s="86">
        <v>8.1225691775485753</v>
      </c>
      <c r="E17" s="86">
        <v>5.828167149921275</v>
      </c>
      <c r="F17" s="86">
        <v>2.6664305824098622</v>
      </c>
      <c r="G17" s="86">
        <v>14.749597137378714</v>
      </c>
      <c r="H17" s="86" t="s">
        <v>67</v>
      </c>
      <c r="I17" s="86">
        <v>37.257618880181035</v>
      </c>
      <c r="J17" s="86">
        <v>0.77516722023664308</v>
      </c>
      <c r="K17" s="86" t="s">
        <v>67</v>
      </c>
      <c r="L17" s="86">
        <v>2.8899175534918053</v>
      </c>
      <c r="M17" s="86">
        <v>0.94386446109336908</v>
      </c>
      <c r="N17" s="86">
        <v>3.0900556207104866</v>
      </c>
      <c r="O17" s="86">
        <v>0.75655445520902076</v>
      </c>
      <c r="P17" s="86">
        <v>5.9070007974063055</v>
      </c>
      <c r="Q17" s="86" t="s">
        <v>67</v>
      </c>
      <c r="R17" s="86" t="s">
        <v>67</v>
      </c>
      <c r="S17" s="86">
        <v>2.6170440641797885</v>
      </c>
      <c r="T17" s="86" t="s">
        <v>67</v>
      </c>
      <c r="U17" s="86" t="s">
        <v>67</v>
      </c>
      <c r="V17" s="86">
        <v>8.8533861072829172</v>
      </c>
      <c r="W17" s="86" t="s">
        <v>67</v>
      </c>
      <c r="X17" s="86">
        <v>4.3565731332574869</v>
      </c>
      <c r="Y17" s="86" t="s">
        <v>67</v>
      </c>
      <c r="Z17" s="86" t="s">
        <v>67</v>
      </c>
      <c r="AA17" s="87">
        <v>372223.04100000003</v>
      </c>
      <c r="AB17" s="88"/>
    </row>
    <row r="18" spans="1:28" s="21" customFormat="1" ht="18" customHeight="1">
      <c r="A18" s="21" t="s">
        <v>37</v>
      </c>
      <c r="B18" s="86" t="s">
        <v>67</v>
      </c>
      <c r="C18" s="86" t="s">
        <v>67</v>
      </c>
      <c r="D18" s="86" t="s">
        <v>67</v>
      </c>
      <c r="E18" s="86" t="s">
        <v>67</v>
      </c>
      <c r="F18" s="86" t="s">
        <v>67</v>
      </c>
      <c r="G18" s="86" t="s">
        <v>67</v>
      </c>
      <c r="H18" s="86" t="s">
        <v>67</v>
      </c>
      <c r="I18" s="86" t="s">
        <v>67</v>
      </c>
      <c r="J18" s="86" t="s">
        <v>67</v>
      </c>
      <c r="K18" s="86" t="s">
        <v>67</v>
      </c>
      <c r="L18" s="86" t="s">
        <v>67</v>
      </c>
      <c r="M18" s="86" t="s">
        <v>67</v>
      </c>
      <c r="N18" s="86" t="s">
        <v>67</v>
      </c>
      <c r="O18" s="86" t="s">
        <v>67</v>
      </c>
      <c r="P18" s="86">
        <v>100</v>
      </c>
      <c r="Q18" s="86" t="s">
        <v>67</v>
      </c>
      <c r="R18" s="86" t="s">
        <v>67</v>
      </c>
      <c r="S18" s="86" t="s">
        <v>67</v>
      </c>
      <c r="T18" s="86" t="s">
        <v>67</v>
      </c>
      <c r="U18" s="86" t="s">
        <v>67</v>
      </c>
      <c r="V18" s="86" t="s">
        <v>67</v>
      </c>
      <c r="W18" s="86" t="s">
        <v>67</v>
      </c>
      <c r="X18" s="86" t="s">
        <v>67</v>
      </c>
      <c r="Y18" s="86" t="s">
        <v>67</v>
      </c>
      <c r="Z18" s="86" t="s">
        <v>67</v>
      </c>
      <c r="AA18" s="87">
        <v>302969.29599999997</v>
      </c>
      <c r="AB18" s="88"/>
    </row>
    <row r="19" spans="1:28" s="93" customFormat="1" ht="30.75" customHeight="1" thickBot="1">
      <c r="A19" s="90" t="s">
        <v>38</v>
      </c>
      <c r="B19" s="91">
        <v>0.45927023392678018</v>
      </c>
      <c r="C19" s="91">
        <v>2.0008217060087192</v>
      </c>
      <c r="D19" s="91">
        <v>0.69990759754674348</v>
      </c>
      <c r="E19" s="91">
        <v>8.8486388040825101</v>
      </c>
      <c r="F19" s="91">
        <v>0.92148951687526759</v>
      </c>
      <c r="G19" s="91">
        <v>3.7595638438354708</v>
      </c>
      <c r="H19" s="91">
        <v>1.9969547745952887</v>
      </c>
      <c r="I19" s="91">
        <v>2.5650437517855607</v>
      </c>
      <c r="J19" s="91">
        <v>0.54801707345108019</v>
      </c>
      <c r="K19" s="91">
        <v>1.9142003645626651</v>
      </c>
      <c r="L19" s="91">
        <v>2.618162566008416</v>
      </c>
      <c r="M19" s="91">
        <v>3.6215766393577273</v>
      </c>
      <c r="N19" s="91">
        <v>5.3524032412260967</v>
      </c>
      <c r="O19" s="91">
        <v>3.4165807789392315</v>
      </c>
      <c r="P19" s="91">
        <v>46.261156637092178</v>
      </c>
      <c r="Q19" s="91">
        <v>1.2976226127348454</v>
      </c>
      <c r="R19" s="91">
        <v>0.44023166817714832</v>
      </c>
      <c r="S19" s="91">
        <v>0.71952728518818376</v>
      </c>
      <c r="T19" s="91">
        <v>0.64248224796889397</v>
      </c>
      <c r="U19" s="91">
        <v>5.2323253262396046</v>
      </c>
      <c r="V19" s="91">
        <v>1.6305820262498962</v>
      </c>
      <c r="W19" s="91">
        <v>1.8706176355709752</v>
      </c>
      <c r="X19" s="91">
        <v>1.1911107027903036</v>
      </c>
      <c r="Y19" s="91">
        <v>0.61029975846365492</v>
      </c>
      <c r="Z19" s="91">
        <v>1.3814132073227583</v>
      </c>
      <c r="AA19" s="92">
        <v>14438451.069</v>
      </c>
    </row>
    <row r="20" spans="1:28" ht="8.25" customHeight="1">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6"/>
      <c r="AB20" s="94"/>
    </row>
    <row r="21" spans="1:28" ht="13.5">
      <c r="A21" s="26" t="s">
        <v>68</v>
      </c>
      <c r="B21" s="26"/>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94"/>
    </row>
    <row r="22" spans="1:28" ht="13.9" customHeight="1">
      <c r="A22" s="95"/>
      <c r="B22" s="96"/>
      <c r="C22" s="96"/>
      <c r="D22" s="96"/>
      <c r="E22" s="96"/>
      <c r="F22" s="96"/>
      <c r="G22" s="96"/>
      <c r="H22" s="96"/>
      <c r="I22" s="96"/>
      <c r="J22" s="96"/>
      <c r="K22" s="96"/>
      <c r="L22" s="96"/>
      <c r="M22" s="96"/>
      <c r="N22" s="96"/>
      <c r="O22" s="96"/>
      <c r="P22" s="96"/>
      <c r="Q22" s="15"/>
      <c r="R22" s="15"/>
      <c r="S22" s="15"/>
      <c r="T22" s="15"/>
      <c r="U22" s="15"/>
      <c r="V22" s="15"/>
      <c r="W22" s="15"/>
      <c r="X22" s="15"/>
      <c r="Y22" s="15"/>
      <c r="Z22" s="15"/>
      <c r="AA22" s="15"/>
      <c r="AB22" s="94"/>
    </row>
    <row r="23" spans="1:28">
      <c r="A23" s="94"/>
      <c r="B23" s="94"/>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row>
    <row r="24" spans="1:28">
      <c r="A24" s="94"/>
      <c r="B24" s="94"/>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row>
    <row r="25" spans="1:28">
      <c r="A25" s="94"/>
      <c r="B25" s="94"/>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94"/>
    </row>
    <row r="26" spans="1:28">
      <c r="A26" s="94"/>
      <c r="B26" s="94"/>
      <c r="C26" s="94"/>
      <c r="D26" s="94"/>
      <c r="E26" s="94"/>
      <c r="F26" s="94"/>
      <c r="G26" s="94"/>
      <c r="H26" s="94"/>
      <c r="I26" s="94"/>
      <c r="J26" s="94"/>
      <c r="K26" s="94"/>
      <c r="L26" s="94"/>
      <c r="M26" s="94"/>
      <c r="N26" s="94"/>
      <c r="O26" s="94"/>
      <c r="P26" s="94"/>
      <c r="Q26" s="94"/>
      <c r="R26" s="94"/>
      <c r="S26" s="94"/>
      <c r="T26" s="94"/>
      <c r="U26" s="94"/>
      <c r="V26" s="94"/>
      <c r="W26" s="94"/>
      <c r="X26" s="94"/>
      <c r="Y26" s="94"/>
      <c r="Z26" s="94"/>
      <c r="AA26" s="94"/>
      <c r="AB26" s="94"/>
    </row>
  </sheetData>
  <mergeCells count="3">
    <mergeCell ref="A2:AA2"/>
    <mergeCell ref="A3:AA3"/>
    <mergeCell ref="A4:AA4"/>
  </mergeCells>
  <hyperlinks>
    <hyperlink ref="A1" location="Índice!A1" display="Volver al Índice" xr:uid="{98B70AB8-8639-4C75-B2E4-8DEA6527859D}"/>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A7244-33E9-427E-943E-F13D5C288DF9}">
  <dimension ref="A1:AC23"/>
  <sheetViews>
    <sheetView showGridLines="0" workbookViewId="0"/>
  </sheetViews>
  <sheetFormatPr baseColWidth="10" defaultColWidth="13.140625" defaultRowHeight="12.75"/>
  <cols>
    <col min="1" max="1" width="25.7109375" style="7" customWidth="1"/>
    <col min="2" max="2" width="6.28515625" style="7" customWidth="1"/>
    <col min="3" max="4" width="5.140625" style="7" customWidth="1"/>
    <col min="5" max="5" width="6.7109375" style="7" customWidth="1"/>
    <col min="6" max="6" width="5.140625" style="7" customWidth="1"/>
    <col min="7" max="7" width="8.5703125" style="7" customWidth="1"/>
    <col min="8" max="8" width="5.140625" style="7" customWidth="1"/>
    <col min="9" max="9" width="5.7109375" style="7" customWidth="1"/>
    <col min="10" max="12" width="5.140625" style="7" customWidth="1"/>
    <col min="13" max="14" width="6.28515625" style="7" bestFit="1" customWidth="1"/>
    <col min="15" max="15" width="5.140625" style="7" customWidth="1"/>
    <col min="16" max="16" width="6.7109375" style="7" customWidth="1"/>
    <col min="17" max="26" width="5.140625" style="7" customWidth="1"/>
    <col min="27" max="27" width="10.42578125" style="7" bestFit="1" customWidth="1"/>
    <col min="28" max="28" width="13.140625" style="7"/>
    <col min="29" max="29" width="13.85546875" style="7" bestFit="1" customWidth="1"/>
    <col min="30" max="16384" width="13.140625" style="7"/>
  </cols>
  <sheetData>
    <row r="1" spans="1:29" s="1" customFormat="1" ht="18" customHeight="1">
      <c r="A1" s="1183" t="s">
        <v>1064</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row>
    <row r="2" spans="1:29" s="358" customFormat="1" ht="27.75">
      <c r="A2" s="357" t="s">
        <v>414</v>
      </c>
      <c r="B2" s="357"/>
      <c r="C2" s="357"/>
      <c r="D2" s="357"/>
      <c r="E2" s="357"/>
      <c r="F2" s="357"/>
      <c r="G2" s="357"/>
      <c r="H2" s="357"/>
      <c r="I2" s="357"/>
      <c r="J2" s="357"/>
      <c r="K2" s="357"/>
      <c r="L2" s="357"/>
      <c r="M2" s="357"/>
      <c r="N2" s="357"/>
      <c r="O2" s="357"/>
      <c r="P2" s="357"/>
      <c r="Q2" s="357"/>
      <c r="R2" s="357"/>
      <c r="S2" s="357"/>
      <c r="T2" s="357"/>
      <c r="U2" s="357"/>
      <c r="V2" s="357"/>
      <c r="W2" s="357"/>
      <c r="X2" s="357"/>
      <c r="Y2" s="357"/>
      <c r="Z2" s="357"/>
      <c r="AA2" s="357"/>
    </row>
    <row r="3" spans="1:29" s="359" customFormat="1" ht="18" customHeight="1">
      <c r="A3" s="100">
        <v>45473</v>
      </c>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row>
    <row r="4" spans="1:29" s="360" customFormat="1" ht="18" customHeight="1">
      <c r="A4" s="200" t="s">
        <v>64</v>
      </c>
      <c r="B4" s="200"/>
      <c r="C4" s="200"/>
      <c r="D4" s="200"/>
      <c r="E4" s="200"/>
      <c r="F4" s="200"/>
      <c r="G4" s="200"/>
      <c r="H4" s="200"/>
      <c r="I4" s="200"/>
      <c r="J4" s="200"/>
      <c r="K4" s="200"/>
      <c r="L4" s="200"/>
      <c r="M4" s="200"/>
      <c r="N4" s="200"/>
      <c r="O4" s="200"/>
      <c r="P4" s="200"/>
      <c r="Q4" s="200"/>
      <c r="R4" s="200"/>
      <c r="S4" s="200"/>
      <c r="T4" s="200"/>
      <c r="U4" s="200"/>
      <c r="V4" s="200"/>
      <c r="W4" s="200"/>
      <c r="X4" s="200"/>
      <c r="Y4" s="200"/>
      <c r="Z4" s="200"/>
      <c r="AA4" s="200"/>
    </row>
    <row r="5" spans="1:29" ht="7.5" customHeight="1" thickBot="1"/>
    <row r="6" spans="1:29" ht="102" customHeight="1">
      <c r="A6" s="9" t="s">
        <v>1</v>
      </c>
      <c r="B6" s="361" t="s">
        <v>2</v>
      </c>
      <c r="C6" s="361" t="s">
        <v>3</v>
      </c>
      <c r="D6" s="361" t="s">
        <v>4</v>
      </c>
      <c r="E6" s="361" t="s">
        <v>5</v>
      </c>
      <c r="F6" s="361" t="s">
        <v>6</v>
      </c>
      <c r="G6" s="361" t="s">
        <v>7</v>
      </c>
      <c r="H6" s="361" t="s">
        <v>8</v>
      </c>
      <c r="I6" s="361" t="s">
        <v>9</v>
      </c>
      <c r="J6" s="361" t="s">
        <v>10</v>
      </c>
      <c r="K6" s="361" t="s">
        <v>11</v>
      </c>
      <c r="L6" s="361" t="s">
        <v>12</v>
      </c>
      <c r="M6" s="361" t="s">
        <v>13</v>
      </c>
      <c r="N6" s="361" t="s">
        <v>14</v>
      </c>
      <c r="O6" s="361" t="s">
        <v>15</v>
      </c>
      <c r="P6" s="361" t="s">
        <v>16</v>
      </c>
      <c r="Q6" s="361" t="s">
        <v>17</v>
      </c>
      <c r="R6" s="361" t="s">
        <v>18</v>
      </c>
      <c r="S6" s="361" t="s">
        <v>19</v>
      </c>
      <c r="T6" s="361" t="s">
        <v>20</v>
      </c>
      <c r="U6" s="361" t="s">
        <v>21</v>
      </c>
      <c r="V6" s="361" t="s">
        <v>22</v>
      </c>
      <c r="W6" s="361" t="s">
        <v>23</v>
      </c>
      <c r="X6" s="361" t="s">
        <v>24</v>
      </c>
      <c r="Y6" s="361" t="s">
        <v>25</v>
      </c>
      <c r="Z6" s="361" t="s">
        <v>26</v>
      </c>
      <c r="AA6" s="362" t="s">
        <v>415</v>
      </c>
    </row>
    <row r="7" spans="1:29" ht="4.5" customHeight="1">
      <c r="A7" s="363"/>
      <c r="B7" s="364"/>
      <c r="C7" s="364"/>
      <c r="D7" s="364"/>
      <c r="E7" s="364"/>
      <c r="F7" s="364"/>
      <c r="G7" s="364"/>
      <c r="H7" s="364"/>
      <c r="I7" s="364"/>
      <c r="J7" s="364"/>
      <c r="K7" s="364"/>
      <c r="L7" s="364"/>
      <c r="M7" s="364"/>
      <c r="N7" s="364"/>
      <c r="O7" s="364"/>
      <c r="P7" s="364"/>
      <c r="Q7" s="364"/>
      <c r="R7" s="364"/>
      <c r="S7" s="364"/>
      <c r="T7" s="364"/>
      <c r="U7" s="364"/>
      <c r="V7" s="364"/>
      <c r="W7" s="364"/>
      <c r="X7" s="364"/>
      <c r="Y7" s="364"/>
      <c r="Z7" s="364"/>
      <c r="AA7" s="365"/>
    </row>
    <row r="8" spans="1:29" ht="7.5" customHeight="1">
      <c r="A8" s="82"/>
      <c r="B8" s="366"/>
      <c r="C8" s="366"/>
      <c r="D8" s="366"/>
      <c r="E8" s="366"/>
      <c r="F8" s="366"/>
      <c r="G8" s="366"/>
      <c r="H8" s="366"/>
      <c r="I8" s="366"/>
      <c r="J8" s="366"/>
      <c r="K8" s="366"/>
      <c r="L8" s="366"/>
      <c r="M8" s="366"/>
      <c r="N8" s="366"/>
      <c r="O8" s="366"/>
      <c r="P8" s="366"/>
      <c r="Q8" s="366"/>
      <c r="R8" s="366"/>
      <c r="S8" s="366"/>
      <c r="T8" s="366"/>
      <c r="U8" s="366"/>
      <c r="V8" s="366"/>
      <c r="W8" s="366"/>
      <c r="X8" s="366"/>
      <c r="Y8" s="366"/>
      <c r="Z8" s="366"/>
      <c r="AA8" s="367"/>
    </row>
    <row r="9" spans="1:29" s="21" customFormat="1" ht="20.100000000000001" customHeight="1">
      <c r="A9" s="85" t="s">
        <v>28</v>
      </c>
      <c r="B9" s="368" t="s">
        <v>67</v>
      </c>
      <c r="C9" s="368">
        <v>0.73054692871795124</v>
      </c>
      <c r="D9" s="368">
        <v>8.0030813914158727E-2</v>
      </c>
      <c r="E9" s="368">
        <v>1.6451463964569542</v>
      </c>
      <c r="F9" s="368">
        <v>0.33164736634367992</v>
      </c>
      <c r="G9" s="368">
        <v>0.52731056981065161</v>
      </c>
      <c r="H9" s="368">
        <v>1.6562939982928928</v>
      </c>
      <c r="I9" s="368">
        <v>0.49108871710516278</v>
      </c>
      <c r="J9" s="368">
        <v>4.8087477663543383E-2</v>
      </c>
      <c r="K9" s="368">
        <v>0.46385860610183988</v>
      </c>
      <c r="L9" s="368">
        <v>0.6141699529928849</v>
      </c>
      <c r="M9" s="368">
        <v>0.77424329542477421</v>
      </c>
      <c r="N9" s="368">
        <v>1.8695738763033087</v>
      </c>
      <c r="O9" s="368">
        <v>0.78555042479215664</v>
      </c>
      <c r="P9" s="368">
        <v>86.773541551870863</v>
      </c>
      <c r="Q9" s="368">
        <v>0.2878700420261851</v>
      </c>
      <c r="R9" s="368">
        <v>0.17115431279655607</v>
      </c>
      <c r="S9" s="368">
        <v>0.23285371211876718</v>
      </c>
      <c r="T9" s="368">
        <v>0.18179079976327578</v>
      </c>
      <c r="U9" s="368">
        <v>0.84297996303538181</v>
      </c>
      <c r="V9" s="368">
        <v>0.3935406908549568</v>
      </c>
      <c r="W9" s="368">
        <v>0.24468717787848107</v>
      </c>
      <c r="X9" s="368">
        <v>0.41388000342218639</v>
      </c>
      <c r="Y9" s="368">
        <v>0.1177155743752544</v>
      </c>
      <c r="Z9" s="368">
        <v>0.32243774793813895</v>
      </c>
      <c r="AA9" s="87">
        <v>1340207.537</v>
      </c>
      <c r="AB9" s="369"/>
      <c r="AC9" s="369"/>
    </row>
    <row r="10" spans="1:29" s="21" customFormat="1" ht="20.100000000000001" customHeight="1">
      <c r="A10" s="21" t="s">
        <v>29</v>
      </c>
      <c r="B10" s="368">
        <v>4.1789620742208669E-2</v>
      </c>
      <c r="C10" s="368">
        <v>1.651619156763795</v>
      </c>
      <c r="D10" s="368" t="s">
        <v>67</v>
      </c>
      <c r="E10" s="368">
        <v>15.875097427530244</v>
      </c>
      <c r="F10" s="368">
        <v>0.21944124664545406</v>
      </c>
      <c r="G10" s="368">
        <v>0.47559081939546088</v>
      </c>
      <c r="H10" s="368">
        <v>2.8949746200268387</v>
      </c>
      <c r="I10" s="368">
        <v>0.57602979371960306</v>
      </c>
      <c r="J10" s="368" t="s">
        <v>67</v>
      </c>
      <c r="K10" s="368">
        <v>0.39756635316620242</v>
      </c>
      <c r="L10" s="368">
        <v>1.2423500370094602</v>
      </c>
      <c r="M10" s="368">
        <v>0.56415544745123003</v>
      </c>
      <c r="N10" s="368">
        <v>1.8850249395516501</v>
      </c>
      <c r="O10" s="368">
        <v>1.1075033331915174</v>
      </c>
      <c r="P10" s="368">
        <v>69.964495563264236</v>
      </c>
      <c r="Q10" s="368">
        <v>0.19859201504922944</v>
      </c>
      <c r="R10" s="368" t="s">
        <v>67</v>
      </c>
      <c r="S10" s="368">
        <v>0.14353708183210137</v>
      </c>
      <c r="T10" s="368" t="s">
        <v>67</v>
      </c>
      <c r="U10" s="368">
        <v>1.0194715485072388</v>
      </c>
      <c r="V10" s="368">
        <v>0.44335459964157931</v>
      </c>
      <c r="W10" s="368">
        <v>0.21976244889403185</v>
      </c>
      <c r="X10" s="368">
        <v>0.71297289674815989</v>
      </c>
      <c r="Y10" s="368">
        <v>0.13800531104682434</v>
      </c>
      <c r="Z10" s="368">
        <v>0.22866573982293406</v>
      </c>
      <c r="AA10" s="87">
        <v>2673393.4890000001</v>
      </c>
      <c r="AB10" s="369"/>
      <c r="AC10" s="369"/>
    </row>
    <row r="11" spans="1:29" s="21" customFormat="1" ht="20.100000000000001" customHeight="1">
      <c r="A11" s="21" t="s">
        <v>30</v>
      </c>
      <c r="B11" s="368">
        <v>0.29536993760458075</v>
      </c>
      <c r="C11" s="368">
        <v>1.1789687307852381</v>
      </c>
      <c r="D11" s="368">
        <v>0.59215667085872692</v>
      </c>
      <c r="E11" s="368">
        <v>11.593872264590058</v>
      </c>
      <c r="F11" s="368">
        <v>0.149162230235066</v>
      </c>
      <c r="G11" s="368">
        <v>1.9378570265407735</v>
      </c>
      <c r="H11" s="368">
        <v>0.59506080010354523</v>
      </c>
      <c r="I11" s="368">
        <v>0.5445922451064138</v>
      </c>
      <c r="J11" s="368">
        <v>0.92774806687790679</v>
      </c>
      <c r="K11" s="368">
        <v>0.7695786331037594</v>
      </c>
      <c r="L11" s="368">
        <v>0.37079481778592266</v>
      </c>
      <c r="M11" s="368">
        <v>6.92765369301208</v>
      </c>
      <c r="N11" s="368">
        <v>15.88780389476822</v>
      </c>
      <c r="O11" s="368">
        <v>1.2239390661702894</v>
      </c>
      <c r="P11" s="368">
        <v>49.151938387898404</v>
      </c>
      <c r="Q11" s="368">
        <v>0.17178830977723231</v>
      </c>
      <c r="R11" s="368">
        <v>0.26265817854629248</v>
      </c>
      <c r="S11" s="368">
        <v>0.75185471112844116</v>
      </c>
      <c r="T11" s="368">
        <v>1.437078294510137</v>
      </c>
      <c r="U11" s="368">
        <v>1.9405588595190295</v>
      </c>
      <c r="V11" s="368">
        <v>0.24571214247434583</v>
      </c>
      <c r="W11" s="368">
        <v>0.56163112879989319</v>
      </c>
      <c r="X11" s="368">
        <v>1.4850070241456657</v>
      </c>
      <c r="Y11" s="368">
        <v>0.28005473883692733</v>
      </c>
      <c r="Z11" s="368">
        <v>0.71716014682105278</v>
      </c>
      <c r="AA11" s="87">
        <v>1524002.4210000001</v>
      </c>
      <c r="AB11" s="369"/>
      <c r="AC11" s="369"/>
    </row>
    <row r="12" spans="1:29" s="21" customFormat="1" ht="20.100000000000001" customHeight="1">
      <c r="A12" s="21" t="s">
        <v>31</v>
      </c>
      <c r="B12" s="368">
        <v>1.4208309224244574E-3</v>
      </c>
      <c r="C12" s="368">
        <v>9.2354009957589731E-2</v>
      </c>
      <c r="D12" s="368">
        <v>4.2292173780015489E-3</v>
      </c>
      <c r="E12" s="368">
        <v>0.26317378477414771</v>
      </c>
      <c r="F12" s="368">
        <v>5.328856195505602E-3</v>
      </c>
      <c r="G12" s="368">
        <v>4.0653642853202485E-2</v>
      </c>
      <c r="H12" s="368">
        <v>0.30663567308551515</v>
      </c>
      <c r="I12" s="368">
        <v>0.20448347096149486</v>
      </c>
      <c r="J12" s="368">
        <v>3.049774025209985E-3</v>
      </c>
      <c r="K12" s="368">
        <v>3.2528384982154129E-2</v>
      </c>
      <c r="L12" s="368">
        <v>6.0662303619244948E-2</v>
      </c>
      <c r="M12" s="368">
        <v>0.1091157823162103</v>
      </c>
      <c r="N12" s="368">
        <v>0.26817101505623242</v>
      </c>
      <c r="O12" s="368">
        <v>0.34168001589040836</v>
      </c>
      <c r="P12" s="368">
        <v>98.042647839752206</v>
      </c>
      <c r="Q12" s="368">
        <v>8.6300286066124613E-3</v>
      </c>
      <c r="R12" s="368">
        <v>1.8074458265911601E-3</v>
      </c>
      <c r="S12" s="368">
        <v>7.0248012685537167E-2</v>
      </c>
      <c r="T12" s="368">
        <v>1.1774693890212011E-3</v>
      </c>
      <c r="U12" s="368">
        <v>7.9978949086363202E-2</v>
      </c>
      <c r="V12" s="368">
        <v>2.5299165665438168E-2</v>
      </c>
      <c r="W12" s="368">
        <v>2.4834438194929979E-2</v>
      </c>
      <c r="X12" s="368" t="s">
        <v>67</v>
      </c>
      <c r="Y12" s="368">
        <v>5.6023911751129692E-3</v>
      </c>
      <c r="Z12" s="368">
        <v>6.2874976008409087E-3</v>
      </c>
      <c r="AA12" s="87">
        <v>709232.875</v>
      </c>
      <c r="AB12" s="369"/>
      <c r="AC12" s="369"/>
    </row>
    <row r="13" spans="1:29" s="21" customFormat="1" ht="20.100000000000001" customHeight="1">
      <c r="A13" s="21" t="s">
        <v>32</v>
      </c>
      <c r="B13" s="368" t="s">
        <v>67</v>
      </c>
      <c r="C13" s="368" t="s">
        <v>67</v>
      </c>
      <c r="D13" s="368" t="s">
        <v>67</v>
      </c>
      <c r="E13" s="368" t="s">
        <v>67</v>
      </c>
      <c r="F13" s="368" t="s">
        <v>67</v>
      </c>
      <c r="G13" s="368" t="s">
        <v>67</v>
      </c>
      <c r="H13" s="368">
        <v>0.21882606060729748</v>
      </c>
      <c r="I13" s="368" t="s">
        <v>67</v>
      </c>
      <c r="J13" s="368" t="s">
        <v>67</v>
      </c>
      <c r="K13" s="368" t="s">
        <v>67</v>
      </c>
      <c r="L13" s="368">
        <v>1.119450900490218</v>
      </c>
      <c r="M13" s="368">
        <v>3.0990091360694025</v>
      </c>
      <c r="N13" s="368">
        <v>0.88459899355927007</v>
      </c>
      <c r="O13" s="368">
        <v>0.32491180912930268</v>
      </c>
      <c r="P13" s="368">
        <v>93.86687809149366</v>
      </c>
      <c r="Q13" s="368" t="s">
        <v>67</v>
      </c>
      <c r="R13" s="368" t="s">
        <v>67</v>
      </c>
      <c r="S13" s="368" t="s">
        <v>67</v>
      </c>
      <c r="T13" s="368">
        <v>0.3160888493746622</v>
      </c>
      <c r="U13" s="368">
        <v>0.17023615927617822</v>
      </c>
      <c r="V13" s="368" t="s">
        <v>67</v>
      </c>
      <c r="W13" s="368" t="s">
        <v>67</v>
      </c>
      <c r="X13" s="368" t="s">
        <v>67</v>
      </c>
      <c r="Y13" s="368" t="s">
        <v>67</v>
      </c>
      <c r="Z13" s="368" t="s">
        <v>67</v>
      </c>
      <c r="AA13" s="87">
        <v>325355.67200000002</v>
      </c>
      <c r="AB13" s="369"/>
      <c r="AC13" s="369"/>
    </row>
    <row r="14" spans="1:29" s="21" customFormat="1" ht="20.100000000000001" customHeight="1">
      <c r="A14" s="89" t="s">
        <v>33</v>
      </c>
      <c r="B14" s="368" t="s">
        <v>67</v>
      </c>
      <c r="C14" s="368" t="s">
        <v>67</v>
      </c>
      <c r="D14" s="368" t="s">
        <v>67</v>
      </c>
      <c r="E14" s="368" t="s">
        <v>67</v>
      </c>
      <c r="F14" s="368" t="s">
        <v>67</v>
      </c>
      <c r="G14" s="368" t="s">
        <v>67</v>
      </c>
      <c r="H14" s="368" t="s">
        <v>67</v>
      </c>
      <c r="I14" s="368" t="s">
        <v>67</v>
      </c>
      <c r="J14" s="368" t="s">
        <v>67</v>
      </c>
      <c r="K14" s="368" t="s">
        <v>67</v>
      </c>
      <c r="L14" s="368" t="s">
        <v>67</v>
      </c>
      <c r="M14" s="368" t="s">
        <v>67</v>
      </c>
      <c r="N14" s="368" t="s">
        <v>67</v>
      </c>
      <c r="O14" s="368" t="s">
        <v>67</v>
      </c>
      <c r="P14" s="368">
        <v>100</v>
      </c>
      <c r="Q14" s="368" t="s">
        <v>67</v>
      </c>
      <c r="R14" s="368" t="s">
        <v>67</v>
      </c>
      <c r="S14" s="368" t="s">
        <v>67</v>
      </c>
      <c r="T14" s="368" t="s">
        <v>67</v>
      </c>
      <c r="U14" s="368" t="s">
        <v>67</v>
      </c>
      <c r="V14" s="368" t="s">
        <v>67</v>
      </c>
      <c r="W14" s="368" t="s">
        <v>67</v>
      </c>
      <c r="X14" s="368" t="s">
        <v>67</v>
      </c>
      <c r="Y14" s="368" t="s">
        <v>67</v>
      </c>
      <c r="Z14" s="368" t="s">
        <v>67</v>
      </c>
      <c r="AA14" s="87">
        <v>1143456.04</v>
      </c>
      <c r="AB14" s="369"/>
      <c r="AC14" s="369"/>
    </row>
    <row r="15" spans="1:29" s="21" customFormat="1" ht="20.100000000000001" customHeight="1">
      <c r="A15" s="21" t="s">
        <v>34</v>
      </c>
      <c r="B15" s="368" t="s">
        <v>67</v>
      </c>
      <c r="C15" s="368" t="s">
        <v>67</v>
      </c>
      <c r="D15" s="368" t="s">
        <v>67</v>
      </c>
      <c r="E15" s="368" t="s">
        <v>67</v>
      </c>
      <c r="F15" s="368" t="s">
        <v>67</v>
      </c>
      <c r="G15" s="368" t="s">
        <v>67</v>
      </c>
      <c r="H15" s="368" t="s">
        <v>67</v>
      </c>
      <c r="I15" s="368" t="s">
        <v>67</v>
      </c>
      <c r="J15" s="368" t="s">
        <v>67</v>
      </c>
      <c r="K15" s="368" t="s">
        <v>67</v>
      </c>
      <c r="L15" s="368" t="s">
        <v>67</v>
      </c>
      <c r="M15" s="368" t="s">
        <v>67</v>
      </c>
      <c r="N15" s="368" t="s">
        <v>67</v>
      </c>
      <c r="O15" s="368" t="s">
        <v>67</v>
      </c>
      <c r="P15" s="368" t="s">
        <v>67</v>
      </c>
      <c r="Q15" s="368" t="s">
        <v>67</v>
      </c>
      <c r="R15" s="368" t="s">
        <v>67</v>
      </c>
      <c r="S15" s="368" t="s">
        <v>67</v>
      </c>
      <c r="T15" s="368" t="s">
        <v>67</v>
      </c>
      <c r="U15" s="368" t="s">
        <v>67</v>
      </c>
      <c r="V15" s="368" t="s">
        <v>67</v>
      </c>
      <c r="W15" s="368" t="s">
        <v>67</v>
      </c>
      <c r="X15" s="368" t="s">
        <v>67</v>
      </c>
      <c r="Y15" s="368" t="s">
        <v>67</v>
      </c>
      <c r="Z15" s="368" t="s">
        <v>67</v>
      </c>
      <c r="AA15" s="87" t="s">
        <v>67</v>
      </c>
      <c r="AB15" s="369"/>
      <c r="AC15" s="369"/>
    </row>
    <row r="16" spans="1:29" s="21" customFormat="1" ht="20.100000000000001" customHeight="1">
      <c r="A16" s="21" t="s">
        <v>35</v>
      </c>
      <c r="B16" s="368" t="s">
        <v>67</v>
      </c>
      <c r="C16" s="368" t="s">
        <v>67</v>
      </c>
      <c r="D16" s="368">
        <v>0.37551528757459463</v>
      </c>
      <c r="E16" s="368">
        <v>4.0961896826413406</v>
      </c>
      <c r="F16" s="368">
        <v>1.3249020212229048</v>
      </c>
      <c r="G16" s="368" t="s">
        <v>67</v>
      </c>
      <c r="H16" s="368">
        <v>4.9689566749238931</v>
      </c>
      <c r="I16" s="368">
        <v>5.9295796999327882E-2</v>
      </c>
      <c r="J16" s="368">
        <v>0.36057093947793922</v>
      </c>
      <c r="K16" s="368">
        <v>0.47984139201634157</v>
      </c>
      <c r="L16" s="368">
        <v>0.2338050127142321</v>
      </c>
      <c r="M16" s="368">
        <v>1.4998097925966281</v>
      </c>
      <c r="N16" s="368">
        <v>1.3291573693339871</v>
      </c>
      <c r="O16" s="368" t="s">
        <v>67</v>
      </c>
      <c r="P16" s="368">
        <v>85.271956030498814</v>
      </c>
      <c r="Q16" s="368" t="s">
        <v>67</v>
      </c>
      <c r="R16" s="368" t="s">
        <v>67</v>
      </c>
      <c r="S16" s="368" t="s">
        <v>67</v>
      </c>
      <c r="T16" s="368" t="s">
        <v>67</v>
      </c>
      <c r="U16" s="368" t="s">
        <v>67</v>
      </c>
      <c r="V16" s="368" t="s">
        <v>67</v>
      </c>
      <c r="W16" s="368" t="s">
        <v>67</v>
      </c>
      <c r="X16" s="368" t="s">
        <v>67</v>
      </c>
      <c r="Y16" s="368" t="s">
        <v>67</v>
      </c>
      <c r="Z16" s="368" t="s">
        <v>67</v>
      </c>
      <c r="AA16" s="87">
        <v>570811.11499999999</v>
      </c>
      <c r="AB16" s="369"/>
      <c r="AC16" s="369"/>
    </row>
    <row r="17" spans="1:29" s="21" customFormat="1" ht="20.100000000000001" customHeight="1">
      <c r="A17" s="21" t="s">
        <v>36</v>
      </c>
      <c r="B17" s="368" t="s">
        <v>67</v>
      </c>
      <c r="C17" s="368">
        <v>1.0996589244379158</v>
      </c>
      <c r="D17" s="368">
        <v>13.242158020200415</v>
      </c>
      <c r="E17" s="368">
        <v>5.5334692505341811</v>
      </c>
      <c r="F17" s="368">
        <v>0.41440965961211368</v>
      </c>
      <c r="G17" s="368">
        <v>16.136240738786498</v>
      </c>
      <c r="H17" s="368" t="s">
        <v>67</v>
      </c>
      <c r="I17" s="368">
        <v>40.560204994670833</v>
      </c>
      <c r="J17" s="368">
        <v>3.3648240549399758E-2</v>
      </c>
      <c r="K17" s="368" t="s">
        <v>67</v>
      </c>
      <c r="L17" s="368">
        <v>0.53073088194039064</v>
      </c>
      <c r="M17" s="368">
        <v>0.53201284004725902</v>
      </c>
      <c r="N17" s="368">
        <v>0.30950350685621097</v>
      </c>
      <c r="O17" s="368">
        <v>9.3109655507365038E-2</v>
      </c>
      <c r="P17" s="368">
        <v>20.123372623867233</v>
      </c>
      <c r="Q17" s="368" t="s">
        <v>67</v>
      </c>
      <c r="R17" s="368" t="s">
        <v>67</v>
      </c>
      <c r="S17" s="368">
        <v>0.32095130247180637</v>
      </c>
      <c r="T17" s="368" t="s">
        <v>67</v>
      </c>
      <c r="U17" s="368" t="s">
        <v>67</v>
      </c>
      <c r="V17" s="368">
        <v>0.62996279019545165</v>
      </c>
      <c r="W17" s="368" t="s">
        <v>67</v>
      </c>
      <c r="X17" s="368">
        <v>0.44056657032292573</v>
      </c>
      <c r="Y17" s="368" t="s">
        <v>67</v>
      </c>
      <c r="Z17" s="368" t="s">
        <v>67</v>
      </c>
      <c r="AA17" s="87">
        <v>443072.201</v>
      </c>
      <c r="AB17" s="369"/>
      <c r="AC17" s="369"/>
    </row>
    <row r="18" spans="1:29" s="21" customFormat="1" ht="20.100000000000001" customHeight="1">
      <c r="A18" s="21" t="s">
        <v>37</v>
      </c>
      <c r="B18" s="368" t="s">
        <v>67</v>
      </c>
      <c r="C18" s="368" t="s">
        <v>67</v>
      </c>
      <c r="D18" s="368" t="s">
        <v>67</v>
      </c>
      <c r="E18" s="368" t="s">
        <v>67</v>
      </c>
      <c r="F18" s="368" t="s">
        <v>67</v>
      </c>
      <c r="G18" s="368" t="s">
        <v>67</v>
      </c>
      <c r="H18" s="368" t="s">
        <v>67</v>
      </c>
      <c r="I18" s="368" t="s">
        <v>67</v>
      </c>
      <c r="J18" s="368" t="s">
        <v>67</v>
      </c>
      <c r="K18" s="368" t="s">
        <v>67</v>
      </c>
      <c r="L18" s="368" t="s">
        <v>67</v>
      </c>
      <c r="M18" s="368" t="s">
        <v>67</v>
      </c>
      <c r="N18" s="368" t="s">
        <v>67</v>
      </c>
      <c r="O18" s="368" t="s">
        <v>67</v>
      </c>
      <c r="P18" s="368">
        <v>100</v>
      </c>
      <c r="Q18" s="368" t="s">
        <v>67</v>
      </c>
      <c r="R18" s="368" t="s">
        <v>67</v>
      </c>
      <c r="S18" s="368" t="s">
        <v>67</v>
      </c>
      <c r="T18" s="368" t="s">
        <v>67</v>
      </c>
      <c r="U18" s="368" t="s">
        <v>67</v>
      </c>
      <c r="V18" s="368" t="s">
        <v>67</v>
      </c>
      <c r="W18" s="368" t="s">
        <v>67</v>
      </c>
      <c r="X18" s="368" t="s">
        <v>67</v>
      </c>
      <c r="Y18" s="368" t="s">
        <v>67</v>
      </c>
      <c r="Z18" s="368" t="s">
        <v>67</v>
      </c>
      <c r="AA18" s="87">
        <v>36835.264000000003</v>
      </c>
      <c r="AB18" s="369"/>
      <c r="AC18" s="369"/>
    </row>
    <row r="19" spans="1:29" s="16" customFormat="1" ht="30.75" customHeight="1" thickBot="1">
      <c r="A19" s="90" t="s">
        <v>38</v>
      </c>
      <c r="B19" s="91">
        <v>6.4208163402735829E-2</v>
      </c>
      <c r="C19" s="91">
        <v>0.88337537556697032</v>
      </c>
      <c r="D19" s="91">
        <v>0.80926184271946067</v>
      </c>
      <c r="E19" s="91">
        <v>7.6760236666962651</v>
      </c>
      <c r="F19" s="91">
        <v>0.25120034296571569</v>
      </c>
      <c r="G19" s="91">
        <v>1.3813931054013298</v>
      </c>
      <c r="H19" s="91">
        <v>1.59599373560947</v>
      </c>
      <c r="I19" s="91">
        <v>2.4158295371971312</v>
      </c>
      <c r="J19" s="91">
        <v>0.19406295389051134</v>
      </c>
      <c r="K19" s="91">
        <v>0.35982145612784433</v>
      </c>
      <c r="L19" s="91">
        <v>0.62572695639260878</v>
      </c>
      <c r="M19" s="91">
        <v>1.7431525251973679</v>
      </c>
      <c r="N19" s="91">
        <v>3.7794355014867733</v>
      </c>
      <c r="O19" s="91">
        <v>0.71502551467441966</v>
      </c>
      <c r="P19" s="91">
        <v>74.596408192152296</v>
      </c>
      <c r="Q19" s="91">
        <v>0.13513542749947327</v>
      </c>
      <c r="R19" s="91">
        <v>7.1974619335718332E-2</v>
      </c>
      <c r="S19" s="91">
        <v>0.23198420617639026</v>
      </c>
      <c r="T19" s="91">
        <v>0.28944997531220068</v>
      </c>
      <c r="U19" s="91">
        <v>0.7899218005485984</v>
      </c>
      <c r="V19" s="91">
        <v>0.27197304253650278</v>
      </c>
      <c r="W19" s="91">
        <v>0.20407356648112002</v>
      </c>
      <c r="X19" s="91">
        <v>0.5611331942408313</v>
      </c>
      <c r="Y19" s="91">
        <v>0.10922236568008539</v>
      </c>
      <c r="Z19" s="91">
        <v>0.24421293270817795</v>
      </c>
      <c r="AA19" s="92">
        <v>8766366.6140000001</v>
      </c>
      <c r="AB19" s="370"/>
      <c r="AC19" s="369"/>
    </row>
    <row r="20" spans="1:29" ht="9" customHeight="1">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371"/>
      <c r="AC20" s="369"/>
    </row>
    <row r="21" spans="1:29" s="123" customFormat="1">
      <c r="A21" s="26" t="s">
        <v>68</v>
      </c>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372"/>
      <c r="AB21" s="373"/>
      <c r="AC21" s="369"/>
    </row>
    <row r="22" spans="1:29" ht="13.15" customHeight="1">
      <c r="A22" s="95"/>
      <c r="B22" s="96"/>
      <c r="C22" s="96"/>
      <c r="D22" s="96"/>
      <c r="E22" s="96"/>
      <c r="F22" s="96"/>
      <c r="G22" s="96"/>
      <c r="H22" s="96"/>
      <c r="I22" s="96"/>
      <c r="J22" s="96"/>
      <c r="K22" s="96"/>
      <c r="L22" s="96"/>
      <c r="M22" s="96"/>
      <c r="N22" s="96"/>
      <c r="O22" s="96"/>
      <c r="P22" s="96"/>
      <c r="Q22" s="25"/>
      <c r="R22" s="25"/>
      <c r="S22" s="25"/>
      <c r="T22" s="25"/>
      <c r="U22" s="25"/>
      <c r="V22" s="25"/>
      <c r="W22" s="25"/>
      <c r="X22" s="25"/>
      <c r="Y22" s="25"/>
      <c r="Z22" s="25"/>
      <c r="AA22" s="25"/>
    </row>
    <row r="23" spans="1:29">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sheetData>
  <hyperlinks>
    <hyperlink ref="A1" location="Índice!A1" display="Volver al Índice" xr:uid="{77CB7E8C-189A-45B3-AA9C-BB28F8D80507}"/>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EED61-E999-4A39-BA5B-233C1129D4FD}">
  <dimension ref="A1:Q25"/>
  <sheetViews>
    <sheetView showGridLines="0" zoomScaleNormal="100" workbookViewId="0"/>
  </sheetViews>
  <sheetFormatPr baseColWidth="10" defaultColWidth="13.140625" defaultRowHeight="12.75"/>
  <cols>
    <col min="1" max="1" width="23.85546875" style="7" customWidth="1"/>
    <col min="2" max="16" width="13.140625" style="7" customWidth="1"/>
    <col min="17" max="16384" width="13.140625" style="7"/>
  </cols>
  <sheetData>
    <row r="1" spans="1:16" s="98" customFormat="1" ht="20.100000000000001" customHeight="1">
      <c r="A1" s="1183" t="s">
        <v>1064</v>
      </c>
      <c r="B1" s="1"/>
      <c r="C1" s="1"/>
      <c r="D1" s="1"/>
      <c r="E1" s="1"/>
      <c r="F1" s="1"/>
      <c r="G1" s="1"/>
      <c r="H1" s="1"/>
      <c r="I1" s="1"/>
      <c r="J1" s="1"/>
      <c r="K1" s="97"/>
      <c r="L1" s="97"/>
      <c r="M1" s="97"/>
    </row>
    <row r="2" spans="1:16" s="99" customFormat="1" ht="30" customHeight="1">
      <c r="A2" s="70" t="s">
        <v>69</v>
      </c>
      <c r="B2" s="70"/>
      <c r="C2" s="70"/>
      <c r="D2" s="70"/>
      <c r="E2" s="70"/>
      <c r="F2" s="70"/>
      <c r="G2" s="70"/>
      <c r="H2" s="70"/>
      <c r="I2" s="70"/>
      <c r="J2" s="70"/>
      <c r="K2" s="70"/>
      <c r="L2" s="70"/>
      <c r="M2" s="70"/>
      <c r="N2" s="70"/>
      <c r="O2" s="70"/>
      <c r="P2" s="70"/>
    </row>
    <row r="3" spans="1:16" s="98" customFormat="1" ht="23.25" customHeight="1">
      <c r="A3" s="100">
        <v>45473</v>
      </c>
      <c r="B3" s="100"/>
      <c r="C3" s="100"/>
      <c r="D3" s="100"/>
      <c r="E3" s="100"/>
      <c r="F3" s="100"/>
      <c r="G3" s="100"/>
      <c r="H3" s="100"/>
      <c r="I3" s="100"/>
      <c r="J3" s="100"/>
      <c r="K3" s="100"/>
      <c r="L3" s="100"/>
      <c r="M3" s="100"/>
      <c r="N3" s="100"/>
      <c r="O3" s="100"/>
      <c r="P3" s="100"/>
    </row>
    <row r="4" spans="1:16" s="98" customFormat="1" ht="23.25" customHeight="1">
      <c r="A4" s="101" t="s">
        <v>70</v>
      </c>
      <c r="B4" s="101"/>
      <c r="C4" s="101"/>
      <c r="D4" s="101"/>
      <c r="E4" s="101"/>
      <c r="F4" s="101"/>
      <c r="G4" s="101"/>
      <c r="H4" s="101"/>
      <c r="I4" s="101"/>
      <c r="J4" s="101"/>
      <c r="K4" s="101"/>
      <c r="L4" s="101"/>
      <c r="M4" s="101"/>
      <c r="N4" s="101"/>
      <c r="O4" s="101"/>
      <c r="P4" s="101"/>
    </row>
    <row r="5" spans="1:16" s="105" customFormat="1" ht="16.5" customHeight="1" thickBot="1">
      <c r="A5" s="102"/>
      <c r="B5" s="103"/>
      <c r="C5" s="103"/>
      <c r="D5" s="103"/>
      <c r="E5" s="103"/>
      <c r="F5" s="103"/>
      <c r="G5" s="103"/>
      <c r="H5" s="103"/>
      <c r="I5" s="103"/>
      <c r="J5" s="103"/>
      <c r="K5" s="103"/>
      <c r="L5" s="103"/>
      <c r="M5" s="103"/>
      <c r="N5" s="104"/>
      <c r="O5" s="104"/>
      <c r="P5" s="104"/>
    </row>
    <row r="6" spans="1:16" s="94" customFormat="1" ht="24.75" customHeight="1">
      <c r="A6" s="106" t="s">
        <v>1</v>
      </c>
      <c r="B6" s="107" t="s">
        <v>71</v>
      </c>
      <c r="C6" s="107"/>
      <c r="D6" s="107"/>
      <c r="E6" s="107" t="s">
        <v>72</v>
      </c>
      <c r="F6" s="107"/>
      <c r="G6" s="107"/>
      <c r="H6" s="107" t="s">
        <v>73</v>
      </c>
      <c r="I6" s="107"/>
      <c r="J6" s="107"/>
      <c r="K6" s="107" t="s">
        <v>74</v>
      </c>
      <c r="L6" s="107"/>
      <c r="M6" s="107"/>
      <c r="N6" s="107" t="s">
        <v>75</v>
      </c>
      <c r="O6" s="107"/>
      <c r="P6" s="107"/>
    </row>
    <row r="7" spans="1:16" s="94" customFormat="1" ht="42" customHeight="1">
      <c r="A7" s="108"/>
      <c r="B7" s="109" t="s">
        <v>76</v>
      </c>
      <c r="C7" s="109" t="s">
        <v>77</v>
      </c>
      <c r="D7" s="109" t="s">
        <v>78</v>
      </c>
      <c r="E7" s="109" t="s">
        <v>76</v>
      </c>
      <c r="F7" s="109" t="s">
        <v>77</v>
      </c>
      <c r="G7" s="109" t="s">
        <v>78</v>
      </c>
      <c r="H7" s="109" t="s">
        <v>76</v>
      </c>
      <c r="I7" s="109" t="s">
        <v>77</v>
      </c>
      <c r="J7" s="109" t="s">
        <v>78</v>
      </c>
      <c r="K7" s="109" t="s">
        <v>76</v>
      </c>
      <c r="L7" s="109" t="s">
        <v>77</v>
      </c>
      <c r="M7" s="109" t="s">
        <v>78</v>
      </c>
      <c r="N7" s="109" t="s">
        <v>76</v>
      </c>
      <c r="O7" s="109" t="s">
        <v>77</v>
      </c>
      <c r="P7" s="109" t="s">
        <v>78</v>
      </c>
    </row>
    <row r="8" spans="1:16" s="30" customFormat="1" ht="8.25" customHeight="1">
      <c r="A8" s="110"/>
      <c r="B8" s="110"/>
      <c r="C8" s="110"/>
      <c r="D8" s="110"/>
      <c r="E8" s="110"/>
      <c r="F8" s="110"/>
      <c r="G8" s="110"/>
      <c r="H8" s="110"/>
      <c r="I8" s="110"/>
      <c r="J8" s="110"/>
      <c r="K8" s="110"/>
      <c r="L8" s="110"/>
      <c r="M8" s="110"/>
      <c r="N8" s="16"/>
      <c r="O8" s="16"/>
      <c r="P8" s="16"/>
    </row>
    <row r="9" spans="1:16" s="21" customFormat="1" ht="21.95" customHeight="1">
      <c r="A9" s="85" t="s">
        <v>28</v>
      </c>
      <c r="B9" s="111">
        <v>1150.972</v>
      </c>
      <c r="C9" s="111">
        <v>243.11099999999999</v>
      </c>
      <c r="D9" s="111">
        <v>116.899</v>
      </c>
      <c r="E9" s="111">
        <v>124658.734</v>
      </c>
      <c r="F9" s="111">
        <v>491.49</v>
      </c>
      <c r="G9" s="111">
        <v>7541.9669999999996</v>
      </c>
      <c r="H9" s="111">
        <v>689476.15800000005</v>
      </c>
      <c r="I9" s="111">
        <v>41876.550999999999</v>
      </c>
      <c r="J9" s="112">
        <v>433292.20199999999</v>
      </c>
      <c r="K9" s="111">
        <v>41359.46</v>
      </c>
      <c r="L9" s="111">
        <v>0</v>
      </c>
      <c r="M9" s="111">
        <v>0</v>
      </c>
      <c r="N9" s="113">
        <v>856645.32400000002</v>
      </c>
      <c r="O9" s="113">
        <v>42611.152000000002</v>
      </c>
      <c r="P9" s="113">
        <v>440951.06799999997</v>
      </c>
    </row>
    <row r="10" spans="1:16" s="21" customFormat="1" ht="21.95" customHeight="1">
      <c r="A10" s="21" t="s">
        <v>29</v>
      </c>
      <c r="B10" s="111">
        <v>0</v>
      </c>
      <c r="C10" s="111">
        <v>0</v>
      </c>
      <c r="D10" s="111">
        <v>0</v>
      </c>
      <c r="E10" s="111">
        <v>440601.60100000002</v>
      </c>
      <c r="F10" s="111">
        <v>7.4119999999999999</v>
      </c>
      <c r="G10" s="111">
        <v>2084.357</v>
      </c>
      <c r="H10" s="111">
        <v>1124132.7320000001</v>
      </c>
      <c r="I10" s="111">
        <v>544307.97199999995</v>
      </c>
      <c r="J10" s="112">
        <v>525931.5</v>
      </c>
      <c r="K10" s="111">
        <v>36327.921999999999</v>
      </c>
      <c r="L10" s="111">
        <v>0</v>
      </c>
      <c r="M10" s="111">
        <v>0</v>
      </c>
      <c r="N10" s="113">
        <v>1601062.2550000001</v>
      </c>
      <c r="O10" s="113">
        <v>544315.38399999996</v>
      </c>
      <c r="P10" s="113">
        <v>528015.85699999996</v>
      </c>
    </row>
    <row r="11" spans="1:16" s="21" customFormat="1" ht="21.95" customHeight="1">
      <c r="A11" s="21" t="s">
        <v>30</v>
      </c>
      <c r="B11" s="111">
        <v>0</v>
      </c>
      <c r="C11" s="111">
        <v>0</v>
      </c>
      <c r="D11" s="111">
        <v>0</v>
      </c>
      <c r="E11" s="111">
        <v>177506.736</v>
      </c>
      <c r="F11" s="111">
        <v>9250.0120000000006</v>
      </c>
      <c r="G11" s="111">
        <v>13161.695</v>
      </c>
      <c r="H11" s="111">
        <v>1019227.43</v>
      </c>
      <c r="I11" s="111">
        <v>19205.911</v>
      </c>
      <c r="J11" s="112">
        <v>141897.30300000001</v>
      </c>
      <c r="K11" s="111">
        <v>143753.34400000001</v>
      </c>
      <c r="L11" s="111">
        <v>0</v>
      </c>
      <c r="M11" s="111">
        <v>0</v>
      </c>
      <c r="N11" s="113">
        <v>1340487.51</v>
      </c>
      <c r="O11" s="113">
        <v>28455.923000000003</v>
      </c>
      <c r="P11" s="113">
        <v>155058.99800000002</v>
      </c>
    </row>
    <row r="12" spans="1:16" s="21" customFormat="1" ht="21.95" customHeight="1">
      <c r="A12" s="21" t="s">
        <v>31</v>
      </c>
      <c r="B12" s="111">
        <v>0</v>
      </c>
      <c r="C12" s="111">
        <v>0</v>
      </c>
      <c r="D12" s="111">
        <v>0</v>
      </c>
      <c r="E12" s="111">
        <v>120154.269</v>
      </c>
      <c r="F12" s="111">
        <v>0</v>
      </c>
      <c r="G12" s="111">
        <v>0</v>
      </c>
      <c r="H12" s="111">
        <v>573979.69299999997</v>
      </c>
      <c r="I12" s="111">
        <v>5448.2830000000004</v>
      </c>
      <c r="J12" s="112">
        <v>9650.64</v>
      </c>
      <c r="K12" s="111">
        <v>0</v>
      </c>
      <c r="L12" s="111">
        <v>0</v>
      </c>
      <c r="M12" s="111">
        <v>0</v>
      </c>
      <c r="N12" s="113">
        <v>694133.96199999994</v>
      </c>
      <c r="O12" s="113">
        <v>5448.2830000000004</v>
      </c>
      <c r="P12" s="113">
        <v>9650.64</v>
      </c>
    </row>
    <row r="13" spans="1:16" s="21" customFormat="1" ht="21.95" customHeight="1">
      <c r="A13" s="21" t="s">
        <v>32</v>
      </c>
      <c r="B13" s="111">
        <v>0</v>
      </c>
      <c r="C13" s="111">
        <v>0</v>
      </c>
      <c r="D13" s="111">
        <v>0</v>
      </c>
      <c r="E13" s="111">
        <v>168486.38699999999</v>
      </c>
      <c r="F13" s="111">
        <v>184.61600000000001</v>
      </c>
      <c r="G13" s="111">
        <v>130.78100000000001</v>
      </c>
      <c r="H13" s="111">
        <v>145388.91800000001</v>
      </c>
      <c r="I13" s="111">
        <v>0</v>
      </c>
      <c r="J13" s="112">
        <v>76.061999999999998</v>
      </c>
      <c r="K13" s="111">
        <v>11088.909</v>
      </c>
      <c r="L13" s="111">
        <v>0</v>
      </c>
      <c r="M13" s="111">
        <v>0</v>
      </c>
      <c r="N13" s="113">
        <v>324964.21399999998</v>
      </c>
      <c r="O13" s="113">
        <v>184.61600000000001</v>
      </c>
      <c r="P13" s="113">
        <v>206.84300000000002</v>
      </c>
    </row>
    <row r="14" spans="1:16" s="21" customFormat="1" ht="21.95" customHeight="1">
      <c r="A14" s="89" t="s">
        <v>33</v>
      </c>
      <c r="B14" s="111">
        <v>0</v>
      </c>
      <c r="C14" s="111">
        <v>0</v>
      </c>
      <c r="D14" s="111">
        <v>0</v>
      </c>
      <c r="E14" s="111">
        <v>590770.39099999995</v>
      </c>
      <c r="F14" s="111">
        <v>0</v>
      </c>
      <c r="G14" s="111">
        <v>0</v>
      </c>
      <c r="H14" s="111">
        <v>452122.73100000003</v>
      </c>
      <c r="I14" s="111">
        <v>0</v>
      </c>
      <c r="J14" s="112">
        <v>5200</v>
      </c>
      <c r="K14" s="111">
        <v>95362.915999999997</v>
      </c>
      <c r="L14" s="111">
        <v>0</v>
      </c>
      <c r="M14" s="111">
        <v>0</v>
      </c>
      <c r="N14" s="113">
        <v>1138256.0379999999</v>
      </c>
      <c r="O14" s="113">
        <v>0</v>
      </c>
      <c r="P14" s="113">
        <v>5200</v>
      </c>
    </row>
    <row r="15" spans="1:16" s="21" customFormat="1" ht="21.95" customHeight="1">
      <c r="A15" s="21" t="s">
        <v>34</v>
      </c>
      <c r="B15" s="111">
        <v>0</v>
      </c>
      <c r="C15" s="111">
        <v>0</v>
      </c>
      <c r="D15" s="111">
        <v>0</v>
      </c>
      <c r="E15" s="111">
        <v>0</v>
      </c>
      <c r="F15" s="111">
        <v>0</v>
      </c>
      <c r="G15" s="111">
        <v>0</v>
      </c>
      <c r="H15" s="111">
        <v>0</v>
      </c>
      <c r="I15" s="111">
        <v>0</v>
      </c>
      <c r="J15" s="112">
        <v>0</v>
      </c>
      <c r="K15" s="111">
        <v>0</v>
      </c>
      <c r="L15" s="111">
        <v>0</v>
      </c>
      <c r="M15" s="111">
        <v>0</v>
      </c>
      <c r="N15" s="113">
        <v>0</v>
      </c>
      <c r="O15" s="113">
        <v>0</v>
      </c>
      <c r="P15" s="113">
        <v>0</v>
      </c>
    </row>
    <row r="16" spans="1:16" s="21" customFormat="1" ht="21.95" customHeight="1">
      <c r="A16" s="21" t="s">
        <v>35</v>
      </c>
      <c r="B16" s="111">
        <v>0</v>
      </c>
      <c r="C16" s="111">
        <v>0</v>
      </c>
      <c r="D16" s="111">
        <v>0</v>
      </c>
      <c r="E16" s="111">
        <v>13190.262000000001</v>
      </c>
      <c r="F16" s="111">
        <v>753.27800000000002</v>
      </c>
      <c r="G16" s="111">
        <v>2117.116</v>
      </c>
      <c r="H16" s="111">
        <v>469278.609</v>
      </c>
      <c r="I16" s="111">
        <v>2530</v>
      </c>
      <c r="J16" s="112">
        <v>200</v>
      </c>
      <c r="K16" s="111">
        <v>82741.854000000007</v>
      </c>
      <c r="L16" s="111">
        <v>0</v>
      </c>
      <c r="M16" s="111">
        <v>0</v>
      </c>
      <c r="N16" s="113">
        <v>565210.72499999998</v>
      </c>
      <c r="O16" s="113">
        <v>3283.2780000000002</v>
      </c>
      <c r="P16" s="113">
        <v>2317.116</v>
      </c>
    </row>
    <row r="17" spans="1:17" s="21" customFormat="1" ht="21.95" customHeight="1">
      <c r="A17" s="21" t="s">
        <v>36</v>
      </c>
      <c r="B17" s="111">
        <v>0</v>
      </c>
      <c r="C17" s="111">
        <v>0</v>
      </c>
      <c r="D17" s="111">
        <v>0</v>
      </c>
      <c r="E17" s="111">
        <v>108079.465</v>
      </c>
      <c r="F17" s="111">
        <v>3830.759</v>
      </c>
      <c r="G17" s="111">
        <v>2919.9229999999998</v>
      </c>
      <c r="H17" s="111">
        <v>284512.81699999998</v>
      </c>
      <c r="I17" s="111">
        <v>528.81600000000003</v>
      </c>
      <c r="J17" s="112">
        <v>445.64600000000002</v>
      </c>
      <c r="K17" s="111">
        <v>42754.779000000002</v>
      </c>
      <c r="L17" s="111">
        <v>0</v>
      </c>
      <c r="M17" s="111">
        <v>0</v>
      </c>
      <c r="N17" s="113">
        <v>435347.06099999999</v>
      </c>
      <c r="O17" s="113">
        <v>4359.5749999999998</v>
      </c>
      <c r="P17" s="113">
        <v>3365.569</v>
      </c>
    </row>
    <row r="18" spans="1:17" s="21" customFormat="1" ht="21.95" customHeight="1">
      <c r="A18" s="21" t="s">
        <v>37</v>
      </c>
      <c r="B18" s="111">
        <v>0</v>
      </c>
      <c r="C18" s="111">
        <v>0</v>
      </c>
      <c r="D18" s="111">
        <v>0</v>
      </c>
      <c r="E18" s="111">
        <v>3.0000000000000001E-3</v>
      </c>
      <c r="F18" s="111">
        <v>0</v>
      </c>
      <c r="G18" s="111">
        <v>0</v>
      </c>
      <c r="H18" s="111">
        <v>36835.26</v>
      </c>
      <c r="I18" s="111">
        <v>0</v>
      </c>
      <c r="J18" s="112">
        <v>0</v>
      </c>
      <c r="K18" s="111">
        <v>0</v>
      </c>
      <c r="L18" s="111">
        <v>0</v>
      </c>
      <c r="M18" s="111">
        <v>0</v>
      </c>
      <c r="N18" s="113">
        <v>36835.262999999999</v>
      </c>
      <c r="O18" s="113">
        <v>0</v>
      </c>
      <c r="P18" s="113">
        <v>0</v>
      </c>
    </row>
    <row r="19" spans="1:17" s="21" customFormat="1" ht="21.95" customHeight="1" thickBot="1">
      <c r="A19" s="90" t="s">
        <v>38</v>
      </c>
      <c r="B19" s="114">
        <v>1150.972</v>
      </c>
      <c r="C19" s="114">
        <v>243.11099999999999</v>
      </c>
      <c r="D19" s="114">
        <v>116.899</v>
      </c>
      <c r="E19" s="114">
        <v>1743447.8529999999</v>
      </c>
      <c r="F19" s="114">
        <v>14517.57</v>
      </c>
      <c r="G19" s="114">
        <v>27955.842000000001</v>
      </c>
      <c r="H19" s="114">
        <v>4794954.3530000001</v>
      </c>
      <c r="I19" s="114">
        <v>613897.53399999999</v>
      </c>
      <c r="J19" s="115">
        <v>1116693.3559999999</v>
      </c>
      <c r="K19" s="114">
        <v>453389.18699999998</v>
      </c>
      <c r="L19" s="114">
        <v>0</v>
      </c>
      <c r="M19" s="114">
        <v>0</v>
      </c>
      <c r="N19" s="116">
        <v>6992942.3650000002</v>
      </c>
      <c r="O19" s="116">
        <v>628658.21499999997</v>
      </c>
      <c r="P19" s="116">
        <v>1144766.0969999998</v>
      </c>
      <c r="Q19" s="117"/>
    </row>
    <row r="20" spans="1:17" s="21" customFormat="1" ht="21" customHeight="1">
      <c r="A20" s="26" t="s">
        <v>79</v>
      </c>
      <c r="B20" s="118"/>
      <c r="C20" s="118"/>
      <c r="D20" s="118"/>
      <c r="E20" s="118"/>
      <c r="F20" s="118"/>
      <c r="G20" s="118"/>
      <c r="H20" s="118"/>
      <c r="I20" s="118"/>
      <c r="J20" s="119"/>
      <c r="K20" s="119"/>
      <c r="L20" s="119"/>
      <c r="M20" s="119"/>
      <c r="N20" s="117"/>
      <c r="O20" s="117"/>
    </row>
    <row r="21" spans="1:17" s="21" customFormat="1" ht="16.5" customHeight="1">
      <c r="A21" s="95"/>
      <c r="B21" s="96"/>
      <c r="C21" s="96"/>
      <c r="D21" s="96"/>
      <c r="E21" s="96"/>
      <c r="F21" s="96"/>
      <c r="G21" s="96"/>
      <c r="H21" s="96"/>
      <c r="I21" s="96"/>
      <c r="J21" s="96"/>
      <c r="K21" s="96"/>
      <c r="L21" s="96"/>
      <c r="M21" s="96"/>
      <c r="N21" s="96"/>
      <c r="O21" s="96"/>
      <c r="P21" s="96"/>
    </row>
    <row r="22" spans="1:17" s="21" customFormat="1" ht="21.95" customHeight="1">
      <c r="A22" s="120"/>
      <c r="B22" s="121"/>
      <c r="C22" s="121"/>
      <c r="D22" s="121"/>
      <c r="E22" s="121"/>
      <c r="F22" s="121"/>
      <c r="G22" s="121"/>
      <c r="H22" s="121"/>
      <c r="I22" s="121"/>
      <c r="J22" s="122"/>
      <c r="K22" s="121"/>
      <c r="L22" s="121"/>
      <c r="M22" s="121"/>
      <c r="N22" s="121"/>
      <c r="O22" s="121"/>
      <c r="P22" s="121"/>
    </row>
    <row r="23" spans="1:17" s="93" customFormat="1" ht="30.75" customHeight="1">
      <c r="A23" s="7"/>
      <c r="B23" s="7"/>
      <c r="C23" s="7"/>
      <c r="D23" s="7"/>
      <c r="E23" s="7"/>
      <c r="F23" s="7"/>
      <c r="G23" s="7"/>
      <c r="H23" s="7"/>
      <c r="I23" s="7"/>
      <c r="J23" s="7"/>
      <c r="K23" s="7"/>
      <c r="L23" s="7"/>
      <c r="M23" s="7"/>
    </row>
    <row r="24" spans="1:17" s="8" customFormat="1" ht="7.5" customHeight="1">
      <c r="A24" s="7"/>
      <c r="B24" s="7"/>
      <c r="C24" s="7"/>
      <c r="D24" s="7"/>
      <c r="E24" s="7"/>
      <c r="F24" s="7"/>
      <c r="G24" s="7"/>
      <c r="H24" s="7"/>
      <c r="I24" s="7"/>
      <c r="J24" s="7"/>
      <c r="K24" s="7"/>
      <c r="L24" s="7"/>
      <c r="M24" s="7"/>
    </row>
    <row r="25" spans="1:17" s="123" customFormat="1" ht="13.5" customHeight="1">
      <c r="A25" s="7"/>
      <c r="B25" s="7"/>
      <c r="C25" s="7"/>
      <c r="D25" s="7"/>
      <c r="E25" s="7"/>
      <c r="F25" s="7"/>
      <c r="G25" s="7"/>
      <c r="H25" s="7"/>
      <c r="I25" s="7"/>
      <c r="J25" s="7"/>
      <c r="K25" s="7"/>
      <c r="L25" s="7"/>
      <c r="M25" s="7"/>
    </row>
  </sheetData>
  <mergeCells count="8">
    <mergeCell ref="A2:P2"/>
    <mergeCell ref="A4:P4"/>
    <mergeCell ref="A6:A7"/>
    <mergeCell ref="B6:D6"/>
    <mergeCell ref="E6:G6"/>
    <mergeCell ref="H6:J6"/>
    <mergeCell ref="K6:M6"/>
    <mergeCell ref="N6:P6"/>
  </mergeCells>
  <hyperlinks>
    <hyperlink ref="A1" location="Índice!A1" display="Volver al Índice" xr:uid="{BF01351C-A5F3-49B6-B6F5-BD5917DF8968}"/>
  </hyperlinks>
  <printOptions horizontalCentered="1" verticalCentered="1"/>
  <pageMargins left="0.98425196850393704" right="0.98425196850393704" top="0.98425196850393704" bottom="0.98425196850393704" header="0" footer="0"/>
  <pageSetup paperSize="9" scale="66"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86F52-4834-4187-BDEA-3C5D14995021}">
  <dimension ref="A1:R25"/>
  <sheetViews>
    <sheetView showGridLines="0" zoomScaleNormal="100" workbookViewId="0"/>
  </sheetViews>
  <sheetFormatPr baseColWidth="10" defaultColWidth="13.140625" defaultRowHeight="12.75"/>
  <cols>
    <col min="1" max="1" width="22.28515625" style="7" customWidth="1"/>
    <col min="2" max="16" width="13.140625" style="7" customWidth="1"/>
    <col min="17" max="16384" width="13.140625" style="7"/>
  </cols>
  <sheetData>
    <row r="1" spans="1:18" s="98" customFormat="1" ht="20.100000000000001" customHeight="1">
      <c r="A1" s="1183" t="s">
        <v>1064</v>
      </c>
      <c r="B1" s="1"/>
      <c r="C1" s="1"/>
      <c r="D1" s="1"/>
      <c r="E1" s="1"/>
      <c r="F1" s="1"/>
      <c r="G1" s="1"/>
      <c r="H1" s="1"/>
      <c r="I1" s="1"/>
      <c r="J1" s="1"/>
      <c r="K1" s="97"/>
      <c r="L1" s="97"/>
      <c r="M1" s="97"/>
    </row>
    <row r="2" spans="1:18" s="99" customFormat="1" ht="30" customHeight="1">
      <c r="A2" s="70" t="s">
        <v>80</v>
      </c>
      <c r="B2" s="70"/>
      <c r="C2" s="70"/>
      <c r="D2" s="70"/>
      <c r="E2" s="70"/>
      <c r="F2" s="70"/>
      <c r="G2" s="70"/>
      <c r="H2" s="70"/>
      <c r="I2" s="70"/>
      <c r="J2" s="70"/>
      <c r="K2" s="70"/>
      <c r="L2" s="70"/>
      <c r="M2" s="70"/>
      <c r="N2" s="70"/>
      <c r="O2" s="70"/>
      <c r="P2" s="70"/>
    </row>
    <row r="3" spans="1:18" s="98" customFormat="1" ht="23.25" customHeight="1">
      <c r="A3" s="124">
        <v>45473</v>
      </c>
      <c r="B3" s="124"/>
      <c r="C3" s="124"/>
      <c r="D3" s="124"/>
      <c r="E3" s="124"/>
      <c r="F3" s="124"/>
      <c r="G3" s="124"/>
      <c r="H3" s="124"/>
      <c r="I3" s="124"/>
      <c r="J3" s="124"/>
      <c r="K3" s="124"/>
      <c r="L3" s="124"/>
      <c r="M3" s="124"/>
      <c r="N3" s="124"/>
      <c r="O3" s="124"/>
      <c r="P3" s="124"/>
    </row>
    <row r="4" spans="1:18" s="98" customFormat="1" ht="11.25" customHeight="1">
      <c r="A4" s="125"/>
      <c r="B4" s="125"/>
      <c r="C4" s="125"/>
      <c r="D4" s="125"/>
      <c r="E4" s="125"/>
      <c r="F4" s="125"/>
      <c r="G4" s="125"/>
      <c r="H4" s="125"/>
      <c r="I4" s="125"/>
      <c r="J4" s="125"/>
      <c r="K4" s="125"/>
      <c r="L4" s="125"/>
      <c r="M4" s="125"/>
      <c r="N4" s="125"/>
      <c r="O4" s="125"/>
      <c r="P4" s="125"/>
    </row>
    <row r="5" spans="1:18" s="105" customFormat="1" ht="16.5" customHeight="1" thickBot="1">
      <c r="A5" s="102"/>
      <c r="B5" s="103"/>
      <c r="C5" s="103"/>
      <c r="D5" s="103"/>
      <c r="E5" s="103"/>
      <c r="F5" s="103"/>
      <c r="G5" s="103"/>
      <c r="H5" s="103"/>
      <c r="I5" s="103"/>
      <c r="J5" s="103"/>
      <c r="K5" s="103"/>
      <c r="L5" s="103"/>
      <c r="M5" s="103"/>
      <c r="N5" s="104"/>
      <c r="O5" s="104"/>
      <c r="P5" s="104"/>
    </row>
    <row r="6" spans="1:18" s="94" customFormat="1" ht="24.75" customHeight="1">
      <c r="A6" s="106" t="s">
        <v>1</v>
      </c>
      <c r="B6" s="107" t="s">
        <v>71</v>
      </c>
      <c r="C6" s="107"/>
      <c r="D6" s="107"/>
      <c r="E6" s="107" t="s">
        <v>72</v>
      </c>
      <c r="F6" s="107"/>
      <c r="G6" s="107"/>
      <c r="H6" s="107" t="s">
        <v>73</v>
      </c>
      <c r="I6" s="107"/>
      <c r="J6" s="107"/>
      <c r="K6" s="107" t="s">
        <v>74</v>
      </c>
      <c r="L6" s="107"/>
      <c r="M6" s="107"/>
      <c r="N6" s="107" t="s">
        <v>75</v>
      </c>
      <c r="O6" s="107"/>
      <c r="P6" s="107"/>
    </row>
    <row r="7" spans="1:18" s="94" customFormat="1" ht="42" customHeight="1">
      <c r="A7" s="108"/>
      <c r="B7" s="109" t="s">
        <v>76</v>
      </c>
      <c r="C7" s="109" t="s">
        <v>77</v>
      </c>
      <c r="D7" s="109" t="s">
        <v>78</v>
      </c>
      <c r="E7" s="109" t="s">
        <v>76</v>
      </c>
      <c r="F7" s="109" t="s">
        <v>77</v>
      </c>
      <c r="G7" s="109" t="s">
        <v>78</v>
      </c>
      <c r="H7" s="109" t="s">
        <v>76</v>
      </c>
      <c r="I7" s="109" t="s">
        <v>77</v>
      </c>
      <c r="J7" s="109" t="s">
        <v>78</v>
      </c>
      <c r="K7" s="109" t="s">
        <v>76</v>
      </c>
      <c r="L7" s="109" t="s">
        <v>77</v>
      </c>
      <c r="M7" s="109" t="s">
        <v>78</v>
      </c>
      <c r="N7" s="109" t="s">
        <v>76</v>
      </c>
      <c r="O7" s="109" t="s">
        <v>77</v>
      </c>
      <c r="P7" s="109" t="s">
        <v>78</v>
      </c>
    </row>
    <row r="8" spans="1:18" s="30" customFormat="1" ht="15" customHeight="1">
      <c r="A8" s="110"/>
      <c r="B8" s="110"/>
      <c r="C8" s="110"/>
      <c r="D8" s="110"/>
      <c r="E8" s="110"/>
      <c r="F8" s="110"/>
      <c r="G8" s="110"/>
      <c r="H8" s="110"/>
      <c r="I8" s="110"/>
      <c r="J8" s="110"/>
      <c r="K8" s="110"/>
      <c r="L8" s="110"/>
      <c r="M8" s="110"/>
      <c r="N8" s="16"/>
      <c r="O8" s="16"/>
      <c r="P8" s="16"/>
    </row>
    <row r="9" spans="1:18" s="21" customFormat="1" ht="21.95" customHeight="1">
      <c r="A9" s="85" t="s">
        <v>28</v>
      </c>
      <c r="B9" s="111">
        <v>23538</v>
      </c>
      <c r="C9" s="111">
        <v>2</v>
      </c>
      <c r="D9" s="111">
        <v>54</v>
      </c>
      <c r="E9" s="111">
        <v>1079688</v>
      </c>
      <c r="F9" s="111">
        <v>11</v>
      </c>
      <c r="G9" s="111">
        <v>57</v>
      </c>
      <c r="H9" s="111">
        <v>9029</v>
      </c>
      <c r="I9" s="111">
        <v>4</v>
      </c>
      <c r="J9" s="112">
        <v>51</v>
      </c>
      <c r="K9" s="111">
        <v>24681</v>
      </c>
      <c r="L9" s="111">
        <v>0</v>
      </c>
      <c r="M9" s="111">
        <v>0</v>
      </c>
      <c r="N9" s="113">
        <v>1120915</v>
      </c>
      <c r="O9" s="113">
        <v>17</v>
      </c>
      <c r="P9" s="113">
        <v>159</v>
      </c>
      <c r="Q9" s="117"/>
      <c r="R9" s="117"/>
    </row>
    <row r="10" spans="1:18" s="21" customFormat="1" ht="21.95" customHeight="1">
      <c r="A10" s="21" t="s">
        <v>29</v>
      </c>
      <c r="B10" s="111">
        <v>0</v>
      </c>
      <c r="C10" s="111">
        <v>0</v>
      </c>
      <c r="D10" s="111">
        <v>0</v>
      </c>
      <c r="E10" s="111">
        <v>535957</v>
      </c>
      <c r="F10" s="111">
        <v>8</v>
      </c>
      <c r="G10" s="111">
        <v>67</v>
      </c>
      <c r="H10" s="111">
        <v>148966</v>
      </c>
      <c r="I10" s="111">
        <v>39</v>
      </c>
      <c r="J10" s="112">
        <v>53</v>
      </c>
      <c r="K10" s="111">
        <v>9971</v>
      </c>
      <c r="L10" s="111">
        <v>0</v>
      </c>
      <c r="M10" s="111">
        <v>0</v>
      </c>
      <c r="N10" s="113">
        <v>650452</v>
      </c>
      <c r="O10" s="113">
        <v>45</v>
      </c>
      <c r="P10" s="113">
        <v>116</v>
      </c>
      <c r="Q10" s="117"/>
    </row>
    <row r="11" spans="1:18" s="21" customFormat="1" ht="21.95" customHeight="1">
      <c r="A11" s="21" t="s">
        <v>30</v>
      </c>
      <c r="B11" s="111">
        <v>0</v>
      </c>
      <c r="C11" s="111">
        <v>0</v>
      </c>
      <c r="D11" s="111">
        <v>0</v>
      </c>
      <c r="E11" s="111">
        <v>1012899</v>
      </c>
      <c r="F11" s="111">
        <v>613</v>
      </c>
      <c r="G11" s="111">
        <v>3379</v>
      </c>
      <c r="H11" s="111">
        <v>16081</v>
      </c>
      <c r="I11" s="111">
        <v>11</v>
      </c>
      <c r="J11" s="112">
        <v>28</v>
      </c>
      <c r="K11" s="111">
        <v>24860</v>
      </c>
      <c r="L11" s="111">
        <v>0</v>
      </c>
      <c r="M11" s="111">
        <v>0</v>
      </c>
      <c r="N11" s="113">
        <v>1031267</v>
      </c>
      <c r="O11" s="113">
        <v>615</v>
      </c>
      <c r="P11" s="113">
        <v>3398</v>
      </c>
      <c r="Q11" s="117"/>
    </row>
    <row r="12" spans="1:18" s="21" customFormat="1" ht="21.95" customHeight="1">
      <c r="A12" s="21" t="s">
        <v>31</v>
      </c>
      <c r="B12" s="111">
        <v>0</v>
      </c>
      <c r="C12" s="111">
        <v>0</v>
      </c>
      <c r="D12" s="111">
        <v>0</v>
      </c>
      <c r="E12" s="111">
        <v>7696</v>
      </c>
      <c r="F12" s="111">
        <v>0</v>
      </c>
      <c r="G12" s="111">
        <v>0</v>
      </c>
      <c r="H12" s="111">
        <v>5003</v>
      </c>
      <c r="I12" s="111">
        <v>5</v>
      </c>
      <c r="J12" s="112">
        <v>7</v>
      </c>
      <c r="K12" s="111">
        <v>0</v>
      </c>
      <c r="L12" s="111">
        <v>0</v>
      </c>
      <c r="M12" s="111">
        <v>0</v>
      </c>
      <c r="N12" s="113">
        <v>11026</v>
      </c>
      <c r="O12" s="113">
        <v>5</v>
      </c>
      <c r="P12" s="113">
        <v>7</v>
      </c>
      <c r="Q12" s="117"/>
    </row>
    <row r="13" spans="1:18" s="21" customFormat="1" ht="21.95" customHeight="1">
      <c r="A13" s="21" t="s">
        <v>32</v>
      </c>
      <c r="B13" s="111">
        <v>0</v>
      </c>
      <c r="C13" s="111">
        <v>0</v>
      </c>
      <c r="D13" s="111">
        <v>0</v>
      </c>
      <c r="E13" s="111">
        <v>70120</v>
      </c>
      <c r="F13" s="111">
        <v>31</v>
      </c>
      <c r="G13" s="111">
        <v>71</v>
      </c>
      <c r="H13" s="111">
        <v>1690</v>
      </c>
      <c r="I13" s="111">
        <v>0</v>
      </c>
      <c r="J13" s="112">
        <v>5</v>
      </c>
      <c r="K13" s="111">
        <v>2757</v>
      </c>
      <c r="L13" s="111">
        <v>0</v>
      </c>
      <c r="M13" s="111">
        <v>0</v>
      </c>
      <c r="N13" s="113">
        <v>74567</v>
      </c>
      <c r="O13" s="113">
        <v>31</v>
      </c>
      <c r="P13" s="113">
        <v>76</v>
      </c>
      <c r="Q13" s="117"/>
    </row>
    <row r="14" spans="1:18" s="21" customFormat="1" ht="21.95" customHeight="1">
      <c r="A14" s="89" t="s">
        <v>33</v>
      </c>
      <c r="B14" s="111">
        <v>0</v>
      </c>
      <c r="C14" s="111">
        <v>0</v>
      </c>
      <c r="D14" s="111">
        <v>0</v>
      </c>
      <c r="E14" s="111">
        <v>582218</v>
      </c>
      <c r="F14" s="111">
        <v>0</v>
      </c>
      <c r="G14" s="111">
        <v>0</v>
      </c>
      <c r="H14" s="111">
        <v>28990</v>
      </c>
      <c r="I14" s="111">
        <v>0</v>
      </c>
      <c r="J14" s="112">
        <v>1</v>
      </c>
      <c r="K14" s="111">
        <v>68320</v>
      </c>
      <c r="L14" s="111">
        <v>0</v>
      </c>
      <c r="M14" s="111">
        <v>0</v>
      </c>
      <c r="N14" s="113">
        <v>644194</v>
      </c>
      <c r="O14" s="113">
        <v>0</v>
      </c>
      <c r="P14" s="113">
        <v>1</v>
      </c>
      <c r="Q14" s="117"/>
    </row>
    <row r="15" spans="1:18" s="21" customFormat="1" ht="21.95" customHeight="1">
      <c r="A15" s="21" t="s">
        <v>34</v>
      </c>
      <c r="B15" s="111">
        <v>0</v>
      </c>
      <c r="C15" s="111">
        <v>0</v>
      </c>
      <c r="D15" s="111">
        <v>0</v>
      </c>
      <c r="E15" s="111">
        <v>0</v>
      </c>
      <c r="F15" s="111">
        <v>0</v>
      </c>
      <c r="G15" s="111">
        <v>0</v>
      </c>
      <c r="H15" s="111">
        <v>0</v>
      </c>
      <c r="I15" s="111">
        <v>0</v>
      </c>
      <c r="J15" s="112">
        <v>0</v>
      </c>
      <c r="K15" s="111">
        <v>0</v>
      </c>
      <c r="L15" s="111">
        <v>0</v>
      </c>
      <c r="M15" s="111">
        <v>0</v>
      </c>
      <c r="N15" s="113">
        <v>0</v>
      </c>
      <c r="O15" s="113">
        <v>0</v>
      </c>
      <c r="P15" s="113">
        <v>0</v>
      </c>
      <c r="Q15" s="117"/>
    </row>
    <row r="16" spans="1:18" s="21" customFormat="1" ht="21.95" customHeight="1">
      <c r="A16" s="21" t="s">
        <v>35</v>
      </c>
      <c r="B16" s="111">
        <v>0</v>
      </c>
      <c r="C16" s="111">
        <v>0</v>
      </c>
      <c r="D16" s="111">
        <v>0</v>
      </c>
      <c r="E16" s="111">
        <v>8719</v>
      </c>
      <c r="F16" s="111">
        <v>10</v>
      </c>
      <c r="G16" s="111">
        <v>59</v>
      </c>
      <c r="H16" s="111">
        <v>33463</v>
      </c>
      <c r="I16" s="111">
        <v>2</v>
      </c>
      <c r="J16" s="112">
        <v>1</v>
      </c>
      <c r="K16" s="111">
        <v>10291</v>
      </c>
      <c r="L16" s="111">
        <v>0</v>
      </c>
      <c r="M16" s="111">
        <v>0</v>
      </c>
      <c r="N16" s="113">
        <v>52473</v>
      </c>
      <c r="O16" s="113">
        <v>12</v>
      </c>
      <c r="P16" s="113">
        <v>60</v>
      </c>
      <c r="Q16" s="117"/>
    </row>
    <row r="17" spans="1:17" s="21" customFormat="1" ht="21.95" customHeight="1">
      <c r="A17" s="21" t="s">
        <v>36</v>
      </c>
      <c r="B17" s="111">
        <v>0</v>
      </c>
      <c r="C17" s="111">
        <v>0</v>
      </c>
      <c r="D17" s="111">
        <v>0</v>
      </c>
      <c r="E17" s="111">
        <v>90283</v>
      </c>
      <c r="F17" s="111">
        <v>291</v>
      </c>
      <c r="G17" s="111">
        <v>910</v>
      </c>
      <c r="H17" s="111">
        <v>36985</v>
      </c>
      <c r="I17" s="111">
        <v>103</v>
      </c>
      <c r="J17" s="112">
        <v>310</v>
      </c>
      <c r="K17" s="111">
        <v>8896</v>
      </c>
      <c r="L17" s="111">
        <v>0</v>
      </c>
      <c r="M17" s="111">
        <v>0</v>
      </c>
      <c r="N17" s="113">
        <v>118672</v>
      </c>
      <c r="O17" s="113">
        <v>378</v>
      </c>
      <c r="P17" s="113">
        <v>1177</v>
      </c>
      <c r="Q17" s="117"/>
    </row>
    <row r="18" spans="1:17" s="21" customFormat="1" ht="21.95" customHeight="1">
      <c r="A18" s="21" t="s">
        <v>37</v>
      </c>
      <c r="B18" s="111">
        <v>0</v>
      </c>
      <c r="C18" s="111">
        <v>0</v>
      </c>
      <c r="D18" s="111">
        <v>0</v>
      </c>
      <c r="E18" s="111">
        <v>4</v>
      </c>
      <c r="F18" s="111">
        <v>0</v>
      </c>
      <c r="G18" s="111">
        <v>0</v>
      </c>
      <c r="H18" s="111">
        <v>232</v>
      </c>
      <c r="I18" s="111">
        <v>0</v>
      </c>
      <c r="J18" s="112">
        <v>0</v>
      </c>
      <c r="K18" s="111">
        <v>0</v>
      </c>
      <c r="L18" s="111">
        <v>0</v>
      </c>
      <c r="M18" s="111">
        <v>0</v>
      </c>
      <c r="N18" s="113">
        <v>236</v>
      </c>
      <c r="O18" s="113">
        <v>0</v>
      </c>
      <c r="P18" s="113">
        <v>0</v>
      </c>
      <c r="Q18" s="117"/>
    </row>
    <row r="19" spans="1:17" s="21" customFormat="1" ht="21.95" customHeight="1" thickBot="1">
      <c r="A19" s="90" t="s">
        <v>38</v>
      </c>
      <c r="B19" s="116">
        <v>23538</v>
      </c>
      <c r="C19" s="116">
        <v>2</v>
      </c>
      <c r="D19" s="116">
        <v>54</v>
      </c>
      <c r="E19" s="116">
        <v>3387584</v>
      </c>
      <c r="F19" s="116">
        <v>964</v>
      </c>
      <c r="G19" s="116">
        <v>4543</v>
      </c>
      <c r="H19" s="116">
        <v>280439</v>
      </c>
      <c r="I19" s="116">
        <v>164</v>
      </c>
      <c r="J19" s="116">
        <v>456</v>
      </c>
      <c r="K19" s="116">
        <v>149776</v>
      </c>
      <c r="L19" s="116">
        <v>0</v>
      </c>
      <c r="M19" s="116">
        <v>0</v>
      </c>
      <c r="N19" s="116">
        <v>3703802</v>
      </c>
      <c r="O19" s="116">
        <v>1103</v>
      </c>
      <c r="P19" s="116">
        <v>4994</v>
      </c>
      <c r="Q19" s="117"/>
    </row>
    <row r="20" spans="1:17" s="21" customFormat="1" ht="21" customHeight="1">
      <c r="A20" s="26" t="s">
        <v>79</v>
      </c>
      <c r="B20" s="118"/>
      <c r="C20" s="118"/>
      <c r="D20" s="118"/>
      <c r="E20" s="118"/>
      <c r="F20" s="118"/>
      <c r="G20" s="118"/>
      <c r="H20" s="118"/>
      <c r="I20" s="118"/>
      <c r="J20" s="119"/>
      <c r="K20" s="119"/>
      <c r="L20" s="119"/>
      <c r="M20" s="119"/>
      <c r="N20" s="117"/>
    </row>
    <row r="21" spans="1:17" s="21" customFormat="1" ht="16.5" customHeight="1">
      <c r="A21" s="95"/>
      <c r="B21" s="96"/>
      <c r="C21" s="96"/>
      <c r="D21" s="96"/>
      <c r="E21" s="96"/>
      <c r="F21" s="96"/>
      <c r="G21" s="96"/>
      <c r="H21" s="96"/>
      <c r="I21" s="96"/>
      <c r="J21" s="96"/>
      <c r="K21" s="96"/>
      <c r="L21" s="96"/>
      <c r="M21" s="96"/>
      <c r="N21" s="96"/>
      <c r="O21" s="96"/>
      <c r="P21" s="96"/>
    </row>
    <row r="22" spans="1:17" s="21" customFormat="1" ht="21.95" customHeight="1">
      <c r="A22" s="126"/>
      <c r="B22" s="94"/>
      <c r="C22" s="94"/>
      <c r="D22" s="94"/>
      <c r="E22" s="94"/>
      <c r="F22" s="94"/>
      <c r="G22" s="94"/>
      <c r="H22" s="94"/>
      <c r="I22" s="94"/>
      <c r="J22" s="94"/>
      <c r="K22" s="94"/>
      <c r="L22" s="94"/>
      <c r="M22" s="94"/>
    </row>
    <row r="23" spans="1:17" s="93" customFormat="1" ht="30.75" customHeight="1">
      <c r="A23" s="7"/>
      <c r="B23" s="7"/>
      <c r="C23" s="7"/>
      <c r="D23" s="7"/>
      <c r="E23" s="7"/>
      <c r="F23" s="7"/>
      <c r="G23" s="7"/>
      <c r="H23" s="7"/>
      <c r="I23" s="7"/>
      <c r="J23" s="7"/>
      <c r="K23" s="7"/>
      <c r="L23" s="7"/>
      <c r="M23" s="7"/>
    </row>
    <row r="24" spans="1:17" s="8" customFormat="1" ht="7.5" customHeight="1">
      <c r="A24" s="7"/>
      <c r="B24" s="7"/>
      <c r="C24" s="7"/>
      <c r="D24" s="7"/>
      <c r="E24" s="7"/>
      <c r="F24" s="7"/>
      <c r="G24" s="7"/>
      <c r="H24" s="7"/>
      <c r="I24" s="7"/>
      <c r="J24" s="7"/>
      <c r="K24" s="7"/>
      <c r="L24" s="7"/>
      <c r="M24" s="7"/>
    </row>
    <row r="25" spans="1:17" s="123" customFormat="1" ht="13.5" customHeight="1">
      <c r="A25" s="7"/>
      <c r="B25" s="7"/>
      <c r="C25" s="7"/>
      <c r="D25" s="7"/>
      <c r="E25" s="7"/>
      <c r="F25" s="7"/>
      <c r="G25" s="7"/>
      <c r="H25" s="7"/>
      <c r="I25" s="7"/>
      <c r="J25" s="7"/>
      <c r="K25" s="7"/>
      <c r="L25" s="7"/>
      <c r="M25" s="7"/>
    </row>
  </sheetData>
  <mergeCells count="9">
    <mergeCell ref="A2:P2"/>
    <mergeCell ref="A3:P3"/>
    <mergeCell ref="A4:P4"/>
    <mergeCell ref="A6:A7"/>
    <mergeCell ref="B6:D6"/>
    <mergeCell ref="E6:G6"/>
    <mergeCell ref="H6:J6"/>
    <mergeCell ref="K6:M6"/>
    <mergeCell ref="N6:P6"/>
  </mergeCells>
  <hyperlinks>
    <hyperlink ref="A1" location="Índice!A1" display="Volver al Índice" xr:uid="{9C0BF008-3E07-4201-992C-B02005BB0E6B}"/>
  </hyperlinks>
  <printOptions horizontalCentered="1" verticalCentered="1"/>
  <pageMargins left="0.98425196850393704" right="0.98425196850393704" top="0.98425196850393704" bottom="0.98425196850393704" header="0" footer="0"/>
  <pageSetup paperSize="9" scale="65"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E78FF-E327-4556-9056-7081A716A382}">
  <dimension ref="A1:P21"/>
  <sheetViews>
    <sheetView showGridLines="0" topLeftCell="A2" workbookViewId="0"/>
  </sheetViews>
  <sheetFormatPr baseColWidth="10" defaultColWidth="13.140625" defaultRowHeight="12.75"/>
  <cols>
    <col min="1" max="1" width="36.5703125" style="7" customWidth="1"/>
    <col min="2" max="2" width="31" style="7" customWidth="1"/>
    <col min="3" max="16384" width="13.140625" style="7"/>
  </cols>
  <sheetData>
    <row r="1" spans="1:2" ht="18.75" customHeight="1">
      <c r="A1" s="1183" t="s">
        <v>1064</v>
      </c>
    </row>
    <row r="2" spans="1:2" ht="54.75" customHeight="1">
      <c r="A2" s="127" t="s">
        <v>416</v>
      </c>
      <c r="B2" s="127"/>
    </row>
    <row r="3" spans="1:2" ht="20.25" customHeight="1">
      <c r="A3" s="72">
        <v>45473</v>
      </c>
      <c r="B3" s="72"/>
    </row>
    <row r="4" spans="1:2" ht="14.25" customHeight="1" thickBot="1">
      <c r="A4" s="374"/>
    </row>
    <row r="5" spans="1:2" ht="22.5" customHeight="1">
      <c r="A5" s="106" t="s">
        <v>1</v>
      </c>
      <c r="B5" s="205" t="s">
        <v>417</v>
      </c>
    </row>
    <row r="6" spans="1:2" ht="22.5" customHeight="1">
      <c r="A6" s="108"/>
      <c r="B6" s="375"/>
    </row>
    <row r="7" spans="1:2" ht="11.25" customHeight="1">
      <c r="A7" s="376"/>
      <c r="B7" s="377"/>
    </row>
    <row r="8" spans="1:2" ht="28.15" customHeight="1">
      <c r="A8" s="21" t="s">
        <v>28</v>
      </c>
      <c r="B8" s="378">
        <f>+'[5]50x'!C8</f>
        <v>623297</v>
      </c>
    </row>
    <row r="9" spans="1:2" ht="28.15" customHeight="1">
      <c r="A9" s="21" t="s">
        <v>29</v>
      </c>
      <c r="B9" s="378">
        <f>+'[5]50x'!C9</f>
        <v>459013</v>
      </c>
    </row>
    <row r="10" spans="1:2" ht="28.15" customHeight="1">
      <c r="A10" s="21" t="s">
        <v>30</v>
      </c>
      <c r="B10" s="378">
        <f>+'[5]50x'!C10</f>
        <v>145145</v>
      </c>
    </row>
    <row r="11" spans="1:2" ht="28.15" customHeight="1">
      <c r="A11" s="21" t="s">
        <v>31</v>
      </c>
      <c r="B11" s="378">
        <f>+'[5]50x'!C11</f>
        <v>9233</v>
      </c>
    </row>
    <row r="12" spans="1:2" ht="28.15" customHeight="1">
      <c r="A12" s="21" t="s">
        <v>32</v>
      </c>
      <c r="B12" s="378">
        <f>+'[5]50x'!C12</f>
        <v>448</v>
      </c>
    </row>
    <row r="13" spans="1:2" ht="28.15" customHeight="1">
      <c r="A13" s="89" t="s">
        <v>33</v>
      </c>
      <c r="B13" s="378">
        <f>+'[5]50x'!C13</f>
        <v>1062651</v>
      </c>
    </row>
    <row r="14" spans="1:2" ht="28.15" customHeight="1">
      <c r="A14" s="21" t="s">
        <v>34</v>
      </c>
      <c r="B14" s="378">
        <f>+'[5]50x'!C15</f>
        <v>0</v>
      </c>
    </row>
    <row r="15" spans="1:2" ht="28.15" customHeight="1">
      <c r="A15" s="21" t="s">
        <v>35</v>
      </c>
      <c r="B15" s="378">
        <f>+'[5]50x'!C16</f>
        <v>0</v>
      </c>
    </row>
    <row r="16" spans="1:2" ht="28.15" customHeight="1">
      <c r="A16" s="21" t="s">
        <v>36</v>
      </c>
      <c r="B16" s="378">
        <f>+'[5]50x'!C17</f>
        <v>34594</v>
      </c>
    </row>
    <row r="17" spans="1:16" ht="28.15" customHeight="1">
      <c r="A17" s="21" t="s">
        <v>37</v>
      </c>
      <c r="B17" s="378">
        <f>+'[5]50x'!C18</f>
        <v>0</v>
      </c>
    </row>
    <row r="18" spans="1:16" ht="30" customHeight="1" thickBot="1">
      <c r="A18" s="379" t="s">
        <v>38</v>
      </c>
      <c r="B18" s="380">
        <f>+'[5]50x'!C19</f>
        <v>2334381</v>
      </c>
    </row>
    <row r="19" spans="1:16" ht="13.5">
      <c r="A19" s="21" t="s">
        <v>418</v>
      </c>
      <c r="B19" s="15"/>
    </row>
    <row r="20" spans="1:16" ht="13.15" customHeight="1">
      <c r="A20" s="95"/>
      <c r="B20" s="15"/>
      <c r="C20" s="15"/>
      <c r="D20" s="15"/>
      <c r="E20" s="15"/>
      <c r="F20" s="15"/>
      <c r="G20" s="15"/>
      <c r="H20" s="15"/>
      <c r="I20" s="15"/>
      <c r="J20" s="15"/>
      <c r="K20" s="15"/>
      <c r="L20" s="15"/>
      <c r="M20" s="15"/>
      <c r="N20" s="15"/>
      <c r="O20" s="15"/>
      <c r="P20" s="15"/>
    </row>
    <row r="21" spans="1:16">
      <c r="B21" s="94"/>
    </row>
  </sheetData>
  <mergeCells count="4">
    <mergeCell ref="A2:B2"/>
    <mergeCell ref="A3:B3"/>
    <mergeCell ref="A5:A6"/>
    <mergeCell ref="B5:B6"/>
  </mergeCells>
  <hyperlinks>
    <hyperlink ref="A1" location="Índice!A1" display="Volver al Índice" xr:uid="{6989FD96-9A3C-49A7-924C-4F2A758970DE}"/>
  </hyperlinks>
  <printOptions horizontalCentered="1"/>
  <pageMargins left="0.78740157480314965" right="0.78740157480314965" top="0.98425196850393704" bottom="0.98425196850393704" header="0" footer="0"/>
  <pageSetup paperSize="9" scale="95"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1F5C4-8AF3-451E-AAC5-65D4C87EF2C1}">
  <dimension ref="A1:I199"/>
  <sheetViews>
    <sheetView showGridLines="0" workbookViewId="0"/>
  </sheetViews>
  <sheetFormatPr baseColWidth="10" defaultColWidth="11.5703125" defaultRowHeight="12.75"/>
  <cols>
    <col min="1" max="1" width="35.85546875" style="67" customWidth="1"/>
    <col min="2" max="8" width="13.7109375" style="67" customWidth="1"/>
    <col min="9" max="9" width="14" style="67" customWidth="1"/>
    <col min="10" max="10" width="9.5703125" style="67" bestFit="1" customWidth="1"/>
    <col min="11" max="11" width="10.5703125" style="67" bestFit="1" customWidth="1"/>
    <col min="12" max="15" width="9.5703125" style="67" bestFit="1" customWidth="1"/>
    <col min="16" max="16" width="10.5703125" style="67" bestFit="1" customWidth="1"/>
    <col min="17" max="19" width="9.5703125" style="67" bestFit="1" customWidth="1"/>
    <col min="20" max="20" width="9.7109375" style="67" bestFit="1" customWidth="1"/>
    <col min="21" max="16384" width="11.5703125" style="67"/>
  </cols>
  <sheetData>
    <row r="1" spans="1:9" s="33" customFormat="1" ht="14.25" customHeight="1">
      <c r="A1" s="1189" t="s">
        <v>1064</v>
      </c>
      <c r="B1" s="32"/>
      <c r="C1" s="32"/>
      <c r="D1" s="32"/>
      <c r="E1" s="32"/>
      <c r="F1" s="32"/>
      <c r="G1" s="32"/>
      <c r="H1" s="32"/>
      <c r="I1" s="32"/>
    </row>
    <row r="2" spans="1:9" s="35" customFormat="1" ht="24" customHeight="1">
      <c r="A2" s="34" t="s">
        <v>40</v>
      </c>
      <c r="B2" s="34"/>
      <c r="C2" s="34"/>
      <c r="D2" s="34"/>
      <c r="E2" s="34"/>
      <c r="F2" s="34"/>
      <c r="G2" s="34"/>
      <c r="H2" s="34"/>
      <c r="I2" s="34"/>
    </row>
    <row r="3" spans="1:9" s="37" customFormat="1" ht="26.25" customHeight="1">
      <c r="A3" s="36">
        <v>45473</v>
      </c>
      <c r="B3" s="36"/>
      <c r="C3" s="36"/>
      <c r="D3" s="36"/>
      <c r="E3" s="36"/>
      <c r="F3" s="36"/>
      <c r="G3" s="36"/>
      <c r="H3" s="36"/>
      <c r="I3" s="36"/>
    </row>
    <row r="4" spans="1:9" s="37" customFormat="1" ht="26.25" hidden="1" customHeight="1">
      <c r="A4" s="38"/>
      <c r="B4" s="39">
        <v>3</v>
      </c>
      <c r="C4" s="39">
        <v>4</v>
      </c>
      <c r="D4" s="39">
        <v>6</v>
      </c>
      <c r="E4" s="39">
        <v>8</v>
      </c>
      <c r="F4" s="39">
        <v>7</v>
      </c>
      <c r="G4" s="40">
        <v>2</v>
      </c>
      <c r="H4" s="39">
        <v>5</v>
      </c>
      <c r="I4" s="39"/>
    </row>
    <row r="5" spans="1:9" s="43" customFormat="1" ht="13.5" hidden="1" customHeight="1">
      <c r="A5" s="41"/>
      <c r="B5" s="42" t="s">
        <v>41</v>
      </c>
      <c r="C5" s="42" t="s">
        <v>42</v>
      </c>
      <c r="D5" s="42" t="s">
        <v>43</v>
      </c>
      <c r="E5" s="42" t="s">
        <v>44</v>
      </c>
      <c r="F5" s="42" t="s">
        <v>45</v>
      </c>
      <c r="G5" s="42" t="s">
        <v>46</v>
      </c>
      <c r="H5" s="42" t="s">
        <v>47</v>
      </c>
      <c r="I5" s="41"/>
    </row>
    <row r="6" spans="1:9" s="43" customFormat="1" ht="13.5" customHeight="1" thickBot="1">
      <c r="A6" s="44"/>
      <c r="B6" s="42"/>
      <c r="C6" s="42"/>
      <c r="D6" s="42"/>
      <c r="E6" s="42"/>
      <c r="F6" s="42"/>
      <c r="G6" s="42"/>
      <c r="H6" s="42"/>
      <c r="I6" s="41"/>
    </row>
    <row r="7" spans="1:9" s="48" customFormat="1" ht="26.25" customHeight="1">
      <c r="A7" s="45" t="s">
        <v>1</v>
      </c>
      <c r="B7" s="46" t="s">
        <v>48</v>
      </c>
      <c r="C7" s="46" t="s">
        <v>49</v>
      </c>
      <c r="D7" s="46" t="s">
        <v>50</v>
      </c>
      <c r="E7" s="46" t="s">
        <v>51</v>
      </c>
      <c r="F7" s="46" t="s">
        <v>52</v>
      </c>
      <c r="G7" s="46" t="s">
        <v>53</v>
      </c>
      <c r="H7" s="46" t="s">
        <v>54</v>
      </c>
      <c r="I7" s="47" t="s">
        <v>55</v>
      </c>
    </row>
    <row r="8" spans="1:9" s="48" customFormat="1" ht="43.5" customHeight="1">
      <c r="A8" s="49"/>
      <c r="B8" s="50"/>
      <c r="C8" s="50"/>
      <c r="D8" s="50"/>
      <c r="E8" s="50"/>
      <c r="F8" s="50"/>
      <c r="G8" s="50" t="s">
        <v>56</v>
      </c>
      <c r="H8" s="50"/>
      <c r="I8" s="51"/>
    </row>
    <row r="9" spans="1:9" s="48" customFormat="1" ht="6.75" customHeight="1">
      <c r="A9" s="52"/>
      <c r="B9" s="53"/>
      <c r="C9" s="53"/>
      <c r="D9" s="53"/>
      <c r="E9" s="53"/>
      <c r="F9" s="53"/>
      <c r="G9" s="53"/>
      <c r="H9" s="53"/>
      <c r="I9" s="54"/>
    </row>
    <row r="10" spans="1:9" s="57" customFormat="1" ht="20.100000000000001" customHeight="1">
      <c r="A10" s="55" t="s">
        <v>28</v>
      </c>
      <c r="B10" s="56">
        <v>0</v>
      </c>
      <c r="C10" s="56" t="s">
        <v>57</v>
      </c>
      <c r="D10" s="56">
        <v>236</v>
      </c>
      <c r="E10" s="56">
        <v>529</v>
      </c>
      <c r="F10" s="56">
        <v>1302</v>
      </c>
      <c r="G10" s="56">
        <v>316311</v>
      </c>
      <c r="H10" s="56">
        <v>268</v>
      </c>
      <c r="I10" s="56">
        <v>318560</v>
      </c>
    </row>
    <row r="11" spans="1:9" s="57" customFormat="1" ht="20.100000000000001" customHeight="1">
      <c r="A11" s="55" t="s">
        <v>29</v>
      </c>
      <c r="B11" s="56">
        <v>0</v>
      </c>
      <c r="C11" s="56" t="s">
        <v>57</v>
      </c>
      <c r="D11" s="56">
        <v>234</v>
      </c>
      <c r="E11" s="56">
        <v>62831</v>
      </c>
      <c r="F11" s="56">
        <v>811788</v>
      </c>
      <c r="G11" s="56">
        <v>69303</v>
      </c>
      <c r="H11" s="56" t="s">
        <v>57</v>
      </c>
      <c r="I11" s="56">
        <v>933128</v>
      </c>
    </row>
    <row r="12" spans="1:9" s="57" customFormat="1" ht="20.100000000000001" customHeight="1">
      <c r="A12" s="55" t="s">
        <v>30</v>
      </c>
      <c r="B12" s="56">
        <v>0</v>
      </c>
      <c r="C12" s="56" t="s">
        <v>57</v>
      </c>
      <c r="D12" s="56">
        <v>106</v>
      </c>
      <c r="E12" s="56">
        <v>46723</v>
      </c>
      <c r="F12" s="56">
        <v>194148</v>
      </c>
      <c r="G12" s="56">
        <v>34892</v>
      </c>
      <c r="H12" s="56">
        <v>21</v>
      </c>
      <c r="I12" s="56">
        <v>272714</v>
      </c>
    </row>
    <row r="13" spans="1:9" s="57" customFormat="1" ht="20.100000000000001" customHeight="1">
      <c r="A13" s="55" t="s">
        <v>31</v>
      </c>
      <c r="B13" s="56">
        <v>0</v>
      </c>
      <c r="C13" s="56" t="s">
        <v>57</v>
      </c>
      <c r="D13" s="56">
        <v>38</v>
      </c>
      <c r="E13" s="56">
        <v>6473</v>
      </c>
      <c r="F13" s="56">
        <v>10103</v>
      </c>
      <c r="G13" s="56">
        <v>250027</v>
      </c>
      <c r="H13" s="56">
        <v>3522</v>
      </c>
      <c r="I13" s="56">
        <v>268693</v>
      </c>
    </row>
    <row r="14" spans="1:9" s="57" customFormat="1" ht="20.100000000000001" customHeight="1">
      <c r="A14" s="55" t="s">
        <v>32</v>
      </c>
      <c r="B14" s="56">
        <v>0</v>
      </c>
      <c r="C14" s="56" t="s">
        <v>57</v>
      </c>
      <c r="D14" s="56">
        <v>11</v>
      </c>
      <c r="E14" s="56">
        <v>6322</v>
      </c>
      <c r="F14" s="56">
        <v>11239</v>
      </c>
      <c r="G14" s="56">
        <v>28356</v>
      </c>
      <c r="H14" s="56" t="s">
        <v>57</v>
      </c>
      <c r="I14" s="56">
        <v>45242</v>
      </c>
    </row>
    <row r="15" spans="1:9" s="57" customFormat="1" ht="20.100000000000001" customHeight="1">
      <c r="A15" s="55" t="s">
        <v>58</v>
      </c>
      <c r="B15" s="56">
        <v>0</v>
      </c>
      <c r="C15" s="56" t="s">
        <v>57</v>
      </c>
      <c r="D15" s="56">
        <v>818</v>
      </c>
      <c r="E15" s="56" t="s">
        <v>57</v>
      </c>
      <c r="F15" s="56" t="s">
        <v>57</v>
      </c>
      <c r="G15" s="56">
        <v>615261</v>
      </c>
      <c r="H15" s="56" t="s">
        <v>57</v>
      </c>
      <c r="I15" s="56">
        <v>616079</v>
      </c>
    </row>
    <row r="16" spans="1:9" s="57" customFormat="1" ht="20.100000000000001" customHeight="1">
      <c r="A16" s="55" t="s">
        <v>34</v>
      </c>
      <c r="B16" s="56">
        <v>5</v>
      </c>
      <c r="C16" s="56">
        <v>27</v>
      </c>
      <c r="D16" s="56">
        <v>1025</v>
      </c>
      <c r="E16" s="56">
        <v>4510</v>
      </c>
      <c r="F16" s="56">
        <v>491</v>
      </c>
      <c r="G16" s="56">
        <v>21261</v>
      </c>
      <c r="H16" s="56" t="s">
        <v>57</v>
      </c>
      <c r="I16" s="56">
        <v>27255</v>
      </c>
    </row>
    <row r="17" spans="1:9" s="57" customFormat="1" ht="20.100000000000001" customHeight="1">
      <c r="A17" s="55" t="s">
        <v>35</v>
      </c>
      <c r="B17" s="56">
        <v>1</v>
      </c>
      <c r="C17" s="56">
        <v>1</v>
      </c>
      <c r="D17" s="56">
        <v>116</v>
      </c>
      <c r="E17" s="56">
        <v>11058</v>
      </c>
      <c r="F17" s="56">
        <v>33601</v>
      </c>
      <c r="G17" s="56">
        <v>10503</v>
      </c>
      <c r="H17" s="56" t="s">
        <v>57</v>
      </c>
      <c r="I17" s="56">
        <v>54904</v>
      </c>
    </row>
    <row r="18" spans="1:9" s="57" customFormat="1" ht="20.100000000000001" customHeight="1">
      <c r="A18" s="55" t="s">
        <v>36</v>
      </c>
      <c r="B18" s="56">
        <v>0</v>
      </c>
      <c r="C18" s="56" t="s">
        <v>57</v>
      </c>
      <c r="D18" s="56">
        <v>47</v>
      </c>
      <c r="E18" s="56">
        <v>8589</v>
      </c>
      <c r="F18" s="56">
        <v>32873</v>
      </c>
      <c r="G18" s="56">
        <v>5696</v>
      </c>
      <c r="H18" s="56">
        <v>274</v>
      </c>
      <c r="I18" s="56">
        <v>46793</v>
      </c>
    </row>
    <row r="19" spans="1:9" s="60" customFormat="1" ht="27" customHeight="1" thickBot="1">
      <c r="A19" s="58" t="s">
        <v>59</v>
      </c>
      <c r="B19" s="59">
        <v>6</v>
      </c>
      <c r="C19" s="59">
        <v>28</v>
      </c>
      <c r="D19" s="59">
        <v>2574</v>
      </c>
      <c r="E19" s="59">
        <v>145114</v>
      </c>
      <c r="F19" s="59">
        <v>1090785</v>
      </c>
      <c r="G19" s="59">
        <v>1243857</v>
      </c>
      <c r="H19" s="59">
        <v>4085</v>
      </c>
      <c r="I19" s="59">
        <v>2374820</v>
      </c>
    </row>
    <row r="20" spans="1:9" s="60" customFormat="1" ht="15.75" customHeight="1">
      <c r="A20" s="61"/>
      <c r="B20" s="62"/>
      <c r="C20" s="62"/>
      <c r="D20" s="62"/>
      <c r="E20" s="62"/>
      <c r="F20" s="62"/>
      <c r="G20" s="62"/>
      <c r="H20" s="62"/>
      <c r="I20" s="62"/>
    </row>
    <row r="21" spans="1:9" s="65" customFormat="1" ht="19.5" customHeight="1">
      <c r="A21" s="63" t="s">
        <v>60</v>
      </c>
      <c r="B21" s="64"/>
      <c r="C21" s="64"/>
      <c r="D21" s="64"/>
      <c r="E21" s="64"/>
      <c r="F21" s="64"/>
      <c r="G21" s="64"/>
      <c r="H21" s="64"/>
      <c r="I21" s="64"/>
    </row>
    <row r="22" spans="1:9" s="43" customFormat="1" ht="15.75" customHeight="1">
      <c r="A22" s="63" t="s">
        <v>61</v>
      </c>
    </row>
    <row r="23" spans="1:9" s="43" customFormat="1" ht="16.5" customHeight="1">
      <c r="A23" s="63" t="s">
        <v>62</v>
      </c>
    </row>
    <row r="24" spans="1:9" s="43" customFormat="1">
      <c r="A24" s="63"/>
    </row>
    <row r="25" spans="1:9" s="43" customFormat="1">
      <c r="A25" s="63"/>
    </row>
    <row r="41" spans="2:9">
      <c r="B41" s="66"/>
      <c r="C41" s="66"/>
      <c r="D41" s="66"/>
      <c r="E41" s="66"/>
      <c r="F41" s="66"/>
      <c r="G41" s="66"/>
      <c r="H41" s="66"/>
      <c r="I41" s="66"/>
    </row>
    <row r="42" spans="2:9">
      <c r="B42" s="66"/>
      <c r="C42" s="66"/>
      <c r="D42" s="66"/>
      <c r="E42" s="66"/>
      <c r="F42" s="66"/>
      <c r="G42" s="66"/>
      <c r="H42" s="66"/>
      <c r="I42" s="66"/>
    </row>
    <row r="43" spans="2:9">
      <c r="B43" s="66"/>
      <c r="C43" s="66"/>
      <c r="D43" s="66"/>
      <c r="E43" s="66"/>
      <c r="F43" s="66"/>
      <c r="G43" s="66"/>
      <c r="H43" s="66"/>
      <c r="I43" s="66"/>
    </row>
    <row r="44" spans="2:9">
      <c r="B44" s="66"/>
      <c r="C44" s="66"/>
      <c r="D44" s="66"/>
      <c r="E44" s="66"/>
      <c r="F44" s="66"/>
      <c r="G44" s="66"/>
      <c r="H44" s="66"/>
      <c r="I44" s="66"/>
    </row>
    <row r="45" spans="2:9">
      <c r="B45" s="66"/>
      <c r="C45" s="66"/>
      <c r="D45" s="66"/>
      <c r="E45" s="66"/>
      <c r="F45" s="66"/>
      <c r="G45" s="66"/>
      <c r="H45" s="66"/>
      <c r="I45" s="66"/>
    </row>
    <row r="46" spans="2:9">
      <c r="B46" s="66"/>
      <c r="C46" s="66"/>
      <c r="D46" s="66"/>
      <c r="E46" s="66"/>
      <c r="F46" s="66"/>
      <c r="G46" s="66"/>
      <c r="H46" s="66"/>
      <c r="I46" s="66"/>
    </row>
    <row r="47" spans="2:9">
      <c r="B47" s="66"/>
      <c r="C47" s="66"/>
      <c r="D47" s="66"/>
      <c r="E47" s="66"/>
      <c r="F47" s="66"/>
      <c r="G47" s="66"/>
      <c r="H47" s="66"/>
      <c r="I47" s="66"/>
    </row>
    <row r="48" spans="2:9">
      <c r="B48" s="66"/>
      <c r="C48" s="66"/>
      <c r="D48" s="66"/>
      <c r="E48" s="66"/>
      <c r="F48" s="66"/>
      <c r="G48" s="66"/>
      <c r="H48" s="66"/>
      <c r="I48" s="66"/>
    </row>
    <row r="49" spans="2:9">
      <c r="B49" s="66"/>
      <c r="C49" s="66"/>
      <c r="D49" s="66"/>
      <c r="E49" s="66"/>
      <c r="F49" s="66"/>
      <c r="G49" s="66"/>
      <c r="H49" s="66"/>
      <c r="I49" s="66"/>
    </row>
    <row r="50" spans="2:9">
      <c r="B50" s="66"/>
      <c r="C50" s="66"/>
      <c r="D50" s="66"/>
      <c r="E50" s="66"/>
      <c r="F50" s="66"/>
      <c r="G50" s="66"/>
      <c r="H50" s="66"/>
      <c r="I50" s="66"/>
    </row>
    <row r="51" spans="2:9">
      <c r="B51" s="66"/>
      <c r="C51" s="66"/>
      <c r="D51" s="66"/>
      <c r="E51" s="66"/>
      <c r="F51" s="66"/>
      <c r="G51" s="66"/>
      <c r="H51" s="66"/>
      <c r="I51" s="66"/>
    </row>
    <row r="52" spans="2:9">
      <c r="B52" s="66"/>
      <c r="C52" s="66"/>
      <c r="D52" s="66"/>
      <c r="E52" s="66"/>
      <c r="F52" s="66"/>
      <c r="G52" s="66"/>
      <c r="H52" s="66"/>
      <c r="I52" s="66"/>
    </row>
    <row r="53" spans="2:9">
      <c r="B53" s="66"/>
      <c r="C53" s="66"/>
      <c r="D53" s="66"/>
      <c r="E53" s="66"/>
      <c r="F53" s="66"/>
      <c r="G53" s="66"/>
      <c r="H53" s="66"/>
      <c r="I53" s="66"/>
    </row>
    <row r="199" spans="3:3">
      <c r="C199" s="67" t="s">
        <v>57</v>
      </c>
    </row>
  </sheetData>
  <mergeCells count="11">
    <mergeCell ref="I7:I8"/>
    <mergeCell ref="A2:I2"/>
    <mergeCell ref="A3:I3"/>
    <mergeCell ref="A7:A8"/>
    <mergeCell ref="B7:B8"/>
    <mergeCell ref="C7:C8"/>
    <mergeCell ref="D7:D8"/>
    <mergeCell ref="E7:E8"/>
    <mergeCell ref="F7:F8"/>
    <mergeCell ref="G7:G8"/>
    <mergeCell ref="H7:H8"/>
  </mergeCells>
  <hyperlinks>
    <hyperlink ref="A1" location="Índice!A1" display="Volver al Índice" xr:uid="{238A7704-37B4-44F9-B45D-B6BB848739BD}"/>
  </hyperlink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7C276-F8DD-4D23-9CD4-43DD9AE53C75}">
  <dimension ref="A1:I43"/>
  <sheetViews>
    <sheetView showGridLines="0" workbookViewId="0"/>
  </sheetViews>
  <sheetFormatPr baseColWidth="10" defaultColWidth="13.140625" defaultRowHeight="12.75"/>
  <cols>
    <col min="1" max="1" width="44" style="7" customWidth="1"/>
    <col min="2" max="8" width="17.7109375" style="7" customWidth="1"/>
    <col min="9" max="9" width="18.85546875" style="7" bestFit="1" customWidth="1"/>
    <col min="10" max="10" width="9.7109375" style="7" customWidth="1"/>
    <col min="11" max="11" width="10.85546875" style="7" bestFit="1" customWidth="1"/>
    <col min="12" max="12" width="12" style="7" bestFit="1" customWidth="1"/>
    <col min="13" max="16" width="10.85546875" style="7" bestFit="1" customWidth="1"/>
    <col min="17" max="17" width="12" style="7" bestFit="1" customWidth="1"/>
    <col min="18" max="21" width="10.85546875" style="7" bestFit="1" customWidth="1"/>
    <col min="22" max="16384" width="13.140625" style="7"/>
  </cols>
  <sheetData>
    <row r="1" spans="1:9" s="178" customFormat="1" ht="16.5" customHeight="1">
      <c r="A1" s="1183" t="s">
        <v>1064</v>
      </c>
      <c r="B1" s="68"/>
      <c r="C1" s="68"/>
      <c r="D1" s="68"/>
      <c r="E1" s="68"/>
      <c r="F1" s="68"/>
      <c r="G1" s="68"/>
      <c r="H1" s="68"/>
    </row>
    <row r="2" spans="1:9" s="179" customFormat="1" ht="24" customHeight="1">
      <c r="A2" s="127" t="s">
        <v>357</v>
      </c>
      <c r="B2" s="127"/>
      <c r="C2" s="127"/>
      <c r="D2" s="127"/>
      <c r="E2" s="127"/>
      <c r="F2" s="127"/>
      <c r="G2" s="127"/>
      <c r="H2" s="127"/>
    </row>
    <row r="3" spans="1:9" s="73" customFormat="1" ht="26.25" customHeight="1">
      <c r="A3" s="72">
        <v>45473</v>
      </c>
      <c r="B3" s="72"/>
      <c r="C3" s="72"/>
      <c r="D3" s="72"/>
      <c r="E3" s="72"/>
      <c r="F3" s="72"/>
      <c r="G3" s="72"/>
      <c r="H3" s="72"/>
    </row>
    <row r="4" spans="1:9" s="76" customFormat="1" ht="13.5" customHeight="1" thickBot="1">
      <c r="A4" s="180"/>
      <c r="B4" s="180"/>
      <c r="C4" s="180"/>
      <c r="D4" s="180"/>
      <c r="E4" s="180"/>
      <c r="F4" s="180"/>
      <c r="G4" s="180"/>
      <c r="H4" s="180"/>
    </row>
    <row r="5" spans="1:9" s="182" customFormat="1" ht="43.5" customHeight="1">
      <c r="A5" s="181" t="s">
        <v>1</v>
      </c>
      <c r="B5" s="181" t="s">
        <v>358</v>
      </c>
      <c r="C5" s="181" t="s">
        <v>359</v>
      </c>
      <c r="D5" s="181" t="s">
        <v>360</v>
      </c>
      <c r="E5" s="181" t="s">
        <v>361</v>
      </c>
      <c r="F5" s="181" t="s">
        <v>362</v>
      </c>
      <c r="G5" s="181" t="s">
        <v>363</v>
      </c>
      <c r="H5" s="181" t="s">
        <v>364</v>
      </c>
    </row>
    <row r="6" spans="1:9" s="182" customFormat="1" ht="9" customHeight="1">
      <c r="A6" s="183"/>
      <c r="B6" s="184"/>
      <c r="C6" s="184"/>
      <c r="D6" s="184"/>
      <c r="E6" s="184"/>
      <c r="F6" s="184"/>
      <c r="G6" s="184"/>
      <c r="H6" s="185"/>
    </row>
    <row r="7" spans="1:9" s="21" customFormat="1" ht="20.100000000000001" customHeight="1">
      <c r="A7" s="85" t="s">
        <v>28</v>
      </c>
      <c r="B7" s="186">
        <v>228625</v>
      </c>
      <c r="C7" s="186">
        <v>0</v>
      </c>
      <c r="D7" s="186">
        <v>0</v>
      </c>
      <c r="E7" s="186">
        <v>0</v>
      </c>
      <c r="F7" s="186">
        <v>0</v>
      </c>
      <c r="G7" s="186">
        <v>0</v>
      </c>
      <c r="H7" s="187">
        <v>228625</v>
      </c>
      <c r="I7" s="188"/>
    </row>
    <row r="8" spans="1:9" s="21" customFormat="1" ht="20.100000000000001" customHeight="1">
      <c r="A8" s="21" t="s">
        <v>29</v>
      </c>
      <c r="B8" s="186">
        <v>0</v>
      </c>
      <c r="C8" s="186">
        <v>0</v>
      </c>
      <c r="D8" s="186">
        <v>0</v>
      </c>
      <c r="E8" s="186">
        <v>0</v>
      </c>
      <c r="F8" s="186">
        <v>0</v>
      </c>
      <c r="G8" s="186">
        <v>0</v>
      </c>
      <c r="H8" s="187">
        <v>0</v>
      </c>
      <c r="I8" s="188"/>
    </row>
    <row r="9" spans="1:9" s="21" customFormat="1" ht="20.100000000000001" customHeight="1">
      <c r="A9" s="21" t="s">
        <v>30</v>
      </c>
      <c r="B9" s="186">
        <v>0</v>
      </c>
      <c r="C9" s="186">
        <v>0</v>
      </c>
      <c r="D9" s="186">
        <v>0</v>
      </c>
      <c r="E9" s="186">
        <v>0</v>
      </c>
      <c r="F9" s="186">
        <v>0</v>
      </c>
      <c r="G9" s="186">
        <v>0</v>
      </c>
      <c r="H9" s="187">
        <v>0</v>
      </c>
      <c r="I9" s="188"/>
    </row>
    <row r="10" spans="1:9" s="21" customFormat="1" ht="20.100000000000001" customHeight="1">
      <c r="A10" s="21" t="s">
        <v>31</v>
      </c>
      <c r="B10" s="186">
        <v>0</v>
      </c>
      <c r="C10" s="186">
        <v>0</v>
      </c>
      <c r="D10" s="186">
        <v>0</v>
      </c>
      <c r="E10" s="186">
        <v>0</v>
      </c>
      <c r="F10" s="186">
        <v>0</v>
      </c>
      <c r="G10" s="186">
        <v>0</v>
      </c>
      <c r="H10" s="187">
        <v>0</v>
      </c>
      <c r="I10" s="188"/>
    </row>
    <row r="11" spans="1:9" s="21" customFormat="1" ht="20.100000000000001" customHeight="1">
      <c r="A11" s="21" t="s">
        <v>32</v>
      </c>
      <c r="B11" s="186">
        <v>0</v>
      </c>
      <c r="C11" s="186">
        <v>0</v>
      </c>
      <c r="D11" s="186">
        <v>0</v>
      </c>
      <c r="E11" s="186">
        <v>0</v>
      </c>
      <c r="F11" s="186">
        <v>0</v>
      </c>
      <c r="G11" s="186">
        <v>0</v>
      </c>
      <c r="H11" s="187">
        <v>0</v>
      </c>
      <c r="I11" s="188"/>
    </row>
    <row r="12" spans="1:9" s="21" customFormat="1" ht="20.100000000000001" customHeight="1">
      <c r="A12" s="89" t="s">
        <v>33</v>
      </c>
      <c r="B12" s="186">
        <v>1156413</v>
      </c>
      <c r="C12" s="186">
        <v>0</v>
      </c>
      <c r="D12" s="186">
        <v>0</v>
      </c>
      <c r="E12" s="186">
        <v>1624</v>
      </c>
      <c r="F12" s="186">
        <v>0</v>
      </c>
      <c r="G12" s="186">
        <v>0</v>
      </c>
      <c r="H12" s="187">
        <v>1158037</v>
      </c>
      <c r="I12" s="188"/>
    </row>
    <row r="13" spans="1:9" s="21" customFormat="1" ht="20.100000000000001" customHeight="1">
      <c r="A13" s="21" t="s">
        <v>34</v>
      </c>
      <c r="B13" s="186">
        <v>0</v>
      </c>
      <c r="C13" s="186">
        <v>0</v>
      </c>
      <c r="D13" s="186">
        <v>0</v>
      </c>
      <c r="E13" s="186">
        <v>0</v>
      </c>
      <c r="F13" s="186">
        <v>0</v>
      </c>
      <c r="G13" s="186">
        <v>0</v>
      </c>
      <c r="H13" s="187">
        <v>0</v>
      </c>
      <c r="I13" s="188"/>
    </row>
    <row r="14" spans="1:9" s="21" customFormat="1" ht="20.100000000000001" customHeight="1">
      <c r="A14" s="21" t="s">
        <v>35</v>
      </c>
      <c r="B14" s="186">
        <v>0</v>
      </c>
      <c r="C14" s="186">
        <v>0</v>
      </c>
      <c r="D14" s="186">
        <v>0</v>
      </c>
      <c r="E14" s="186">
        <v>0</v>
      </c>
      <c r="F14" s="186">
        <v>0</v>
      </c>
      <c r="G14" s="186">
        <v>0</v>
      </c>
      <c r="H14" s="187">
        <v>0</v>
      </c>
      <c r="I14" s="188"/>
    </row>
    <row r="15" spans="1:9" s="21" customFormat="1" ht="20.100000000000001" customHeight="1">
      <c r="A15" s="21" t="s">
        <v>36</v>
      </c>
      <c r="B15" s="186">
        <v>0</v>
      </c>
      <c r="C15" s="186">
        <v>0</v>
      </c>
      <c r="D15" s="186">
        <v>0</v>
      </c>
      <c r="E15" s="186">
        <v>0</v>
      </c>
      <c r="F15" s="186">
        <v>0</v>
      </c>
      <c r="G15" s="186">
        <v>0</v>
      </c>
      <c r="H15" s="187">
        <v>0</v>
      </c>
      <c r="I15" s="188"/>
    </row>
    <row r="16" spans="1:9" s="21" customFormat="1" ht="20.100000000000001" customHeight="1">
      <c r="A16" s="21" t="s">
        <v>37</v>
      </c>
      <c r="B16" s="186">
        <v>0</v>
      </c>
      <c r="C16" s="186">
        <v>0</v>
      </c>
      <c r="D16" s="186">
        <v>0</v>
      </c>
      <c r="E16" s="186">
        <v>0</v>
      </c>
      <c r="F16" s="186">
        <v>0</v>
      </c>
      <c r="G16" s="186">
        <v>0</v>
      </c>
      <c r="H16" s="187">
        <v>0</v>
      </c>
      <c r="I16" s="188"/>
    </row>
    <row r="17" spans="1:9" s="93" customFormat="1" ht="27" customHeight="1" thickBot="1">
      <c r="A17" s="90" t="s">
        <v>38</v>
      </c>
      <c r="B17" s="189">
        <v>1385038</v>
      </c>
      <c r="C17" s="189">
        <v>0</v>
      </c>
      <c r="D17" s="189">
        <v>0</v>
      </c>
      <c r="E17" s="189">
        <v>1624</v>
      </c>
      <c r="F17" s="189">
        <v>0</v>
      </c>
      <c r="G17" s="189">
        <v>0</v>
      </c>
      <c r="H17" s="189">
        <v>1386662</v>
      </c>
      <c r="I17" s="188"/>
    </row>
    <row r="18" spans="1:9" s="190" customFormat="1" ht="18" customHeight="1">
      <c r="A18" s="26" t="s">
        <v>365</v>
      </c>
      <c r="B18" s="93"/>
      <c r="C18" s="93"/>
      <c r="D18" s="93"/>
      <c r="E18" s="93"/>
      <c r="F18" s="93"/>
      <c r="G18" s="93"/>
      <c r="H18" s="93"/>
    </row>
    <row r="19" spans="1:9" s="190" customFormat="1" ht="18" customHeight="1">
      <c r="A19" s="26" t="s">
        <v>366</v>
      </c>
      <c r="B19" s="93"/>
      <c r="C19" s="93"/>
      <c r="D19" s="93"/>
      <c r="E19" s="93"/>
      <c r="F19" s="93"/>
      <c r="G19" s="93"/>
      <c r="H19" s="93"/>
    </row>
    <row r="20" spans="1:9" s="76" customFormat="1" ht="18" customHeight="1">
      <c r="A20" s="26" t="s">
        <v>367</v>
      </c>
      <c r="B20" s="21"/>
      <c r="C20" s="21"/>
      <c r="D20" s="21"/>
      <c r="E20" s="21"/>
      <c r="F20" s="21"/>
      <c r="G20" s="21"/>
      <c r="H20" s="21"/>
    </row>
    <row r="21" spans="1:9" s="76" customFormat="1" ht="16.5" customHeight="1">
      <c r="A21" s="95"/>
      <c r="B21" s="21"/>
      <c r="C21" s="21"/>
      <c r="D21" s="21"/>
      <c r="E21" s="21"/>
      <c r="F21" s="21"/>
      <c r="G21" s="21"/>
      <c r="H21" s="21"/>
    </row>
    <row r="22" spans="1:9" s="76" customFormat="1">
      <c r="A22" s="21"/>
      <c r="B22" s="21"/>
      <c r="C22" s="21"/>
      <c r="D22" s="21"/>
      <c r="E22" s="21"/>
      <c r="F22" s="21"/>
      <c r="G22" s="21"/>
      <c r="H22" s="21"/>
    </row>
    <row r="23" spans="1:9" s="76" customFormat="1"/>
    <row r="24" spans="1:9" s="76" customFormat="1"/>
    <row r="25" spans="1:9" s="76" customFormat="1"/>
    <row r="26" spans="1:9" s="76" customFormat="1"/>
    <row r="27" spans="1:9" s="76" customFormat="1"/>
    <row r="28" spans="1:9" s="76" customFormat="1"/>
    <row r="29" spans="1:9" s="76" customFormat="1"/>
    <row r="30" spans="1:9" s="76" customFormat="1"/>
    <row r="31" spans="1:9" s="76" customFormat="1"/>
    <row r="32" spans="1:9" s="76" customFormat="1"/>
    <row r="33" s="76" customFormat="1"/>
    <row r="34" s="76" customFormat="1"/>
    <row r="35" s="76" customFormat="1"/>
    <row r="36" s="76" customFormat="1"/>
    <row r="37" s="76" customFormat="1"/>
    <row r="38" s="76" customFormat="1"/>
    <row r="39" s="76" customFormat="1"/>
    <row r="40" s="76" customFormat="1"/>
    <row r="41" s="76" customFormat="1"/>
    <row r="42" s="76" customFormat="1"/>
    <row r="43" s="76" customFormat="1"/>
  </sheetData>
  <mergeCells count="2">
    <mergeCell ref="A2:H2"/>
    <mergeCell ref="A3:H3"/>
  </mergeCells>
  <hyperlinks>
    <hyperlink ref="A19" r:id="rId1" display="Resolución SBS N° 11356-2008" xr:uid="{E66FBD36-F369-4974-9B76-7D37D353C37E}"/>
    <hyperlink ref="A1" location="Índice!A1" display="Volver al Índice" xr:uid="{74231410-4698-4663-8C7C-43C250EEE9A1}"/>
  </hyperlinks>
  <printOptions horizontalCentered="1" verticalCentered="1"/>
  <pageMargins left="1.1811023622047245" right="1.1811023622047245" top="0.98425196850393704" bottom="0.98425196850393704" header="0.43307086614173229" footer="0.43307086614173229"/>
  <pageSetup paperSize="9" scale="80" fitToWidth="0" fitToHeight="0" orientation="landscape" r:id="rId2"/>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0EB1F-7F53-4171-BE75-DF4036F7F977}">
  <dimension ref="A1:G21"/>
  <sheetViews>
    <sheetView showGridLines="0" zoomScaleNormal="100" workbookViewId="0"/>
  </sheetViews>
  <sheetFormatPr baseColWidth="10" defaultColWidth="13.140625" defaultRowHeight="12.75"/>
  <cols>
    <col min="1" max="1" width="53.7109375" style="15" customWidth="1"/>
    <col min="2" max="2" width="23.42578125" style="15" customWidth="1"/>
    <col min="3" max="3" width="26.85546875" style="15" customWidth="1"/>
    <col min="4" max="4" width="28" style="15" customWidth="1"/>
    <col min="5" max="16384" width="13.140625" style="15"/>
  </cols>
  <sheetData>
    <row r="1" spans="1:7" ht="20.25" customHeight="1">
      <c r="A1" s="1183" t="s">
        <v>1064</v>
      </c>
    </row>
    <row r="2" spans="1:7" ht="28.5" customHeight="1">
      <c r="A2" s="127" t="s">
        <v>81</v>
      </c>
      <c r="B2" s="127"/>
      <c r="C2" s="127"/>
      <c r="D2" s="127"/>
    </row>
    <row r="3" spans="1:7" ht="18.75">
      <c r="A3" s="128">
        <v>45473</v>
      </c>
      <c r="B3" s="128"/>
      <c r="C3" s="128"/>
      <c r="D3" s="128"/>
    </row>
    <row r="4" spans="1:7" ht="15.75">
      <c r="A4" s="129"/>
      <c r="B4" s="130"/>
      <c r="C4" s="130"/>
      <c r="D4" s="7"/>
      <c r="E4" s="7"/>
    </row>
    <row r="5" spans="1:7" ht="16.5" thickBot="1">
      <c r="A5" s="131"/>
      <c r="B5" s="129"/>
      <c r="C5" s="129"/>
      <c r="D5" s="129"/>
      <c r="E5" s="7"/>
    </row>
    <row r="6" spans="1:7" ht="62.25" customHeight="1">
      <c r="A6" s="132" t="s">
        <v>1</v>
      </c>
      <c r="B6" s="133" t="s">
        <v>82</v>
      </c>
      <c r="C6" s="133" t="s">
        <v>83</v>
      </c>
      <c r="D6" s="133" t="s">
        <v>84</v>
      </c>
    </row>
    <row r="7" spans="1:7" ht="24.95" customHeight="1">
      <c r="A7" s="85" t="s">
        <v>28</v>
      </c>
      <c r="B7" s="134">
        <v>9</v>
      </c>
      <c r="C7" s="134">
        <v>1116.0940000000001</v>
      </c>
      <c r="D7" s="134">
        <v>0</v>
      </c>
      <c r="E7" s="135"/>
      <c r="F7" s="136"/>
    </row>
    <row r="8" spans="1:7" ht="24.95" customHeight="1">
      <c r="A8" s="21" t="s">
        <v>29</v>
      </c>
      <c r="B8" s="134">
        <v>0</v>
      </c>
      <c r="C8" s="134">
        <v>0</v>
      </c>
      <c r="D8" s="134">
        <v>0</v>
      </c>
      <c r="E8" s="135"/>
      <c r="F8" s="136"/>
    </row>
    <row r="9" spans="1:7" ht="24.95" customHeight="1">
      <c r="A9" s="21" t="s">
        <v>30</v>
      </c>
      <c r="B9" s="134">
        <v>0</v>
      </c>
      <c r="C9" s="134">
        <v>0</v>
      </c>
      <c r="D9" s="134">
        <v>0</v>
      </c>
      <c r="E9" s="135"/>
      <c r="F9" s="136"/>
    </row>
    <row r="10" spans="1:7" ht="24.95" customHeight="1">
      <c r="A10" s="21" t="s">
        <v>31</v>
      </c>
      <c r="B10" s="134">
        <v>35</v>
      </c>
      <c r="C10" s="134">
        <v>3901.8879999999999</v>
      </c>
      <c r="D10" s="134">
        <v>0</v>
      </c>
      <c r="E10" s="135"/>
      <c r="F10" s="136"/>
    </row>
    <row r="11" spans="1:7" ht="24.95" customHeight="1">
      <c r="A11" s="21" t="s">
        <v>32</v>
      </c>
      <c r="B11" s="134">
        <v>0</v>
      </c>
      <c r="C11" s="134">
        <v>0</v>
      </c>
      <c r="D11" s="134">
        <v>0</v>
      </c>
      <c r="E11" s="135"/>
      <c r="F11" s="136"/>
    </row>
    <row r="12" spans="1:7" ht="24.95" customHeight="1">
      <c r="A12" s="89" t="s">
        <v>33</v>
      </c>
      <c r="B12" s="134">
        <v>0</v>
      </c>
      <c r="C12" s="134">
        <v>0</v>
      </c>
      <c r="D12" s="134">
        <v>0</v>
      </c>
      <c r="E12" s="135"/>
      <c r="F12" s="135"/>
      <c r="G12" s="135"/>
    </row>
    <row r="13" spans="1:7" ht="24.95" customHeight="1">
      <c r="A13" s="21" t="s">
        <v>34</v>
      </c>
      <c r="B13" s="134">
        <v>0</v>
      </c>
      <c r="C13" s="134">
        <v>0</v>
      </c>
      <c r="D13" s="134">
        <v>0</v>
      </c>
      <c r="E13" s="135"/>
      <c r="F13" s="136"/>
    </row>
    <row r="14" spans="1:7" ht="24.95" customHeight="1">
      <c r="A14" s="21" t="s">
        <v>35</v>
      </c>
      <c r="B14" s="134">
        <v>0</v>
      </c>
      <c r="C14" s="134">
        <v>0</v>
      </c>
      <c r="D14" s="134">
        <v>0</v>
      </c>
      <c r="E14" s="135"/>
      <c r="F14" s="136"/>
    </row>
    <row r="15" spans="1:7" ht="24.95" customHeight="1">
      <c r="A15" s="21" t="s">
        <v>36</v>
      </c>
      <c r="B15" s="134">
        <v>0</v>
      </c>
      <c r="C15" s="134">
        <v>0</v>
      </c>
      <c r="D15" s="134">
        <v>0</v>
      </c>
      <c r="E15" s="135"/>
      <c r="F15" s="136"/>
    </row>
    <row r="16" spans="1:7" ht="24.95" customHeight="1">
      <c r="A16" s="21" t="s">
        <v>37</v>
      </c>
      <c r="B16" s="134">
        <v>0</v>
      </c>
      <c r="C16" s="134">
        <v>0</v>
      </c>
      <c r="D16" s="134">
        <v>0</v>
      </c>
      <c r="E16" s="135"/>
      <c r="F16" s="136"/>
    </row>
    <row r="17" spans="1:6" ht="20.25" customHeight="1" thickBot="1">
      <c r="A17" s="137" t="s">
        <v>38</v>
      </c>
      <c r="B17" s="138">
        <v>44</v>
      </c>
      <c r="C17" s="138">
        <v>5017.982</v>
      </c>
      <c r="D17" s="138">
        <v>0</v>
      </c>
      <c r="E17" s="135"/>
      <c r="F17" s="136"/>
    </row>
    <row r="18" spans="1:6" ht="20.25" customHeight="1">
      <c r="A18" s="139" t="s">
        <v>85</v>
      </c>
      <c r="B18" s="94"/>
      <c r="C18" s="94"/>
      <c r="D18" s="94"/>
    </row>
    <row r="19" spans="1:6" ht="17.25" customHeight="1">
      <c r="A19" s="95"/>
      <c r="B19" s="94"/>
      <c r="C19" s="94"/>
      <c r="D19" s="94"/>
    </row>
    <row r="21" spans="1:6">
      <c r="D21" s="140"/>
    </row>
  </sheetData>
  <mergeCells count="3">
    <mergeCell ref="A2:D2"/>
    <mergeCell ref="A3:D3"/>
    <mergeCell ref="B4:C4"/>
  </mergeCells>
  <hyperlinks>
    <hyperlink ref="A1" location="Índice!A1" display="Volver al Índice" xr:uid="{98076FC7-798D-400C-8623-C551010B6E3B}"/>
  </hyperlinks>
  <printOptions horizontalCentered="1" verticalCentered="1"/>
  <pageMargins left="0.78740157480314965" right="0.78740157480314965" top="0.98425196850393704" bottom="0.98425196850393704" header="0" footer="0"/>
  <pageSetup paperSize="9" scale="95"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2426C-FC44-48BA-B0B3-156703F4EEC7}">
  <dimension ref="A1:T21"/>
  <sheetViews>
    <sheetView showGridLines="0" zoomScaleNormal="100" workbookViewId="0"/>
  </sheetViews>
  <sheetFormatPr baseColWidth="10" defaultColWidth="13.140625" defaultRowHeight="12.75"/>
  <cols>
    <col min="1" max="1" width="27.42578125" style="15" customWidth="1"/>
    <col min="2" max="4" width="14.7109375" style="15" customWidth="1"/>
    <col min="5" max="5" width="1.7109375" style="15" customWidth="1"/>
    <col min="6" max="8" width="14.7109375" style="15" customWidth="1"/>
    <col min="9" max="9" width="1.7109375" style="15" customWidth="1"/>
    <col min="10" max="12" width="14.7109375" style="15" customWidth="1"/>
    <col min="13" max="13" width="1.140625" style="15" customWidth="1"/>
    <col min="14" max="16" width="14.7109375" style="15" customWidth="1"/>
    <col min="17" max="17" width="1.7109375" style="15" customWidth="1"/>
    <col min="18" max="20" width="14.7109375" style="15" customWidth="1"/>
    <col min="21" max="16384" width="13.140625" style="15"/>
  </cols>
  <sheetData>
    <row r="1" spans="1:20" ht="20.25" customHeight="1">
      <c r="A1" s="1183" t="s">
        <v>1064</v>
      </c>
    </row>
    <row r="2" spans="1:20" ht="28.5" customHeight="1">
      <c r="A2" s="127" t="s">
        <v>404</v>
      </c>
      <c r="B2" s="127"/>
      <c r="C2" s="127"/>
      <c r="D2" s="127"/>
      <c r="E2" s="127"/>
      <c r="F2" s="127"/>
      <c r="G2" s="127"/>
      <c r="H2" s="127"/>
      <c r="I2" s="127"/>
      <c r="J2" s="127"/>
      <c r="K2" s="127"/>
      <c r="L2" s="127"/>
      <c r="M2" s="127"/>
      <c r="N2" s="127"/>
      <c r="O2" s="127"/>
      <c r="P2" s="127"/>
      <c r="Q2" s="127"/>
      <c r="R2" s="127"/>
      <c r="S2" s="127"/>
      <c r="T2" s="127"/>
    </row>
    <row r="3" spans="1:20" ht="27.75" customHeight="1">
      <c r="A3" s="350">
        <v>45473</v>
      </c>
      <c r="B3" s="350"/>
      <c r="C3" s="350"/>
      <c r="D3" s="350"/>
      <c r="E3" s="350"/>
      <c r="F3" s="350"/>
      <c r="G3" s="350"/>
      <c r="H3" s="350"/>
      <c r="I3" s="350"/>
      <c r="J3" s="350"/>
      <c r="K3" s="350"/>
      <c r="L3" s="350"/>
      <c r="M3" s="350"/>
      <c r="N3" s="350"/>
      <c r="O3" s="350"/>
      <c r="P3" s="350"/>
      <c r="Q3" s="350"/>
      <c r="R3" s="350"/>
      <c r="S3" s="350"/>
      <c r="T3" s="350"/>
    </row>
    <row r="4" spans="1:20" ht="16.5" thickBot="1">
      <c r="A4" s="131"/>
      <c r="B4" s="129"/>
      <c r="C4" s="129"/>
      <c r="D4" s="129"/>
      <c r="E4" s="129"/>
      <c r="F4" s="7"/>
    </row>
    <row r="5" spans="1:20" ht="36.75" customHeight="1">
      <c r="A5" s="351"/>
      <c r="B5" s="352" t="s">
        <v>405</v>
      </c>
      <c r="C5" s="352"/>
      <c r="D5" s="352"/>
      <c r="E5" s="353"/>
      <c r="F5" s="352" t="s">
        <v>406</v>
      </c>
      <c r="G5" s="352"/>
      <c r="H5" s="352"/>
      <c r="I5" s="353"/>
      <c r="J5" s="352" t="s">
        <v>407</v>
      </c>
      <c r="K5" s="352"/>
      <c r="L5" s="352"/>
      <c r="M5" s="353"/>
      <c r="N5" s="352" t="s">
        <v>408</v>
      </c>
      <c r="O5" s="352"/>
      <c r="P5" s="352"/>
      <c r="Q5" s="353"/>
      <c r="R5" s="352" t="s">
        <v>409</v>
      </c>
      <c r="S5" s="352"/>
      <c r="T5" s="352"/>
    </row>
    <row r="6" spans="1:20" ht="67.5" customHeight="1">
      <c r="A6" s="354" t="s">
        <v>1</v>
      </c>
      <c r="B6" s="109" t="s">
        <v>410</v>
      </c>
      <c r="C6" s="109" t="s">
        <v>411</v>
      </c>
      <c r="D6" s="109" t="s">
        <v>412</v>
      </c>
      <c r="E6" s="109"/>
      <c r="F6" s="109" t="s">
        <v>410</v>
      </c>
      <c r="G6" s="109" t="s">
        <v>411</v>
      </c>
      <c r="H6" s="109" t="s">
        <v>412</v>
      </c>
      <c r="I6" s="109"/>
      <c r="J6" s="109" t="s">
        <v>410</v>
      </c>
      <c r="K6" s="109" t="s">
        <v>411</v>
      </c>
      <c r="L6" s="109" t="s">
        <v>412</v>
      </c>
      <c r="M6" s="109"/>
      <c r="N6" s="109" t="s">
        <v>410</v>
      </c>
      <c r="O6" s="109" t="s">
        <v>411</v>
      </c>
      <c r="P6" s="109" t="s">
        <v>412</v>
      </c>
      <c r="Q6" s="109"/>
      <c r="R6" s="109" t="s">
        <v>410</v>
      </c>
      <c r="S6" s="109" t="s">
        <v>411</v>
      </c>
      <c r="T6" s="109" t="s">
        <v>412</v>
      </c>
    </row>
    <row r="7" spans="1:20" ht="18" customHeight="1">
      <c r="A7" s="85" t="s">
        <v>28</v>
      </c>
      <c r="B7" s="134">
        <v>0</v>
      </c>
      <c r="C7" s="134">
        <v>0</v>
      </c>
      <c r="D7" s="134">
        <v>0</v>
      </c>
      <c r="E7" s="134">
        <v>0</v>
      </c>
      <c r="F7" s="134">
        <v>0</v>
      </c>
      <c r="G7" s="134">
        <v>0</v>
      </c>
      <c r="H7" s="134">
        <v>0</v>
      </c>
      <c r="I7" s="15">
        <v>0</v>
      </c>
      <c r="J7" s="134">
        <v>0</v>
      </c>
      <c r="K7" s="134">
        <v>0</v>
      </c>
      <c r="L7" s="134">
        <v>0</v>
      </c>
      <c r="M7" s="15">
        <v>0</v>
      </c>
      <c r="N7" s="134">
        <v>0</v>
      </c>
      <c r="O7" s="134">
        <v>0</v>
      </c>
      <c r="P7" s="134">
        <v>0</v>
      </c>
      <c r="R7" s="134">
        <v>0</v>
      </c>
      <c r="S7" s="134">
        <v>0</v>
      </c>
      <c r="T7" s="134">
        <v>0</v>
      </c>
    </row>
    <row r="8" spans="1:20" ht="18" customHeight="1">
      <c r="A8" s="21" t="s">
        <v>29</v>
      </c>
      <c r="B8" s="134">
        <v>5152</v>
      </c>
      <c r="C8" s="134">
        <v>12987.735000000001</v>
      </c>
      <c r="D8" s="134">
        <v>0</v>
      </c>
      <c r="E8" s="134">
        <v>0</v>
      </c>
      <c r="F8" s="134">
        <v>143</v>
      </c>
      <c r="G8" s="134">
        <v>303.41800000000001</v>
      </c>
      <c r="H8" s="134">
        <v>0</v>
      </c>
      <c r="I8" s="15">
        <v>0</v>
      </c>
      <c r="J8" s="134">
        <v>8973</v>
      </c>
      <c r="K8" s="134">
        <v>34943.927000000003</v>
      </c>
      <c r="L8" s="134">
        <v>0</v>
      </c>
      <c r="M8" s="15">
        <v>0</v>
      </c>
      <c r="N8" s="134">
        <v>1477</v>
      </c>
      <c r="O8" s="134">
        <v>7896.2860000000001</v>
      </c>
      <c r="P8" s="134">
        <v>0</v>
      </c>
      <c r="R8" s="134">
        <v>103963</v>
      </c>
      <c r="S8" s="134">
        <v>362852.283</v>
      </c>
      <c r="T8" s="134">
        <v>0</v>
      </c>
    </row>
    <row r="9" spans="1:20" ht="18" customHeight="1">
      <c r="A9" s="21" t="s">
        <v>30</v>
      </c>
      <c r="B9" s="134">
        <v>3034</v>
      </c>
      <c r="C9" s="134">
        <v>40482.644999999997</v>
      </c>
      <c r="D9" s="134">
        <v>0</v>
      </c>
      <c r="E9" s="134">
        <v>0</v>
      </c>
      <c r="F9" s="134">
        <v>13</v>
      </c>
      <c r="G9" s="134">
        <v>651.11900000000003</v>
      </c>
      <c r="H9" s="134">
        <v>0</v>
      </c>
      <c r="I9" s="15">
        <v>0</v>
      </c>
      <c r="J9" s="134">
        <v>405</v>
      </c>
      <c r="K9" s="134">
        <v>6049.8230000000003</v>
      </c>
      <c r="L9" s="134">
        <v>0</v>
      </c>
      <c r="M9" s="15">
        <v>0</v>
      </c>
      <c r="N9" s="134">
        <v>418</v>
      </c>
      <c r="O9" s="134">
        <v>5945.5</v>
      </c>
      <c r="P9" s="134">
        <v>0</v>
      </c>
      <c r="R9" s="134">
        <v>10207</v>
      </c>
      <c r="S9" s="134">
        <v>97283.258000000002</v>
      </c>
      <c r="T9" s="134">
        <v>0</v>
      </c>
    </row>
    <row r="10" spans="1:20" ht="24.75" customHeight="1">
      <c r="A10" s="21" t="s">
        <v>31</v>
      </c>
      <c r="B10" s="134">
        <v>0</v>
      </c>
      <c r="C10" s="134">
        <v>0</v>
      </c>
      <c r="D10" s="134">
        <v>0</v>
      </c>
      <c r="E10" s="134">
        <v>0</v>
      </c>
      <c r="F10" s="134">
        <v>0</v>
      </c>
      <c r="G10" s="134">
        <v>0</v>
      </c>
      <c r="H10" s="134">
        <v>0</v>
      </c>
      <c r="I10" s="15">
        <v>0</v>
      </c>
      <c r="J10" s="134">
        <v>0</v>
      </c>
      <c r="K10" s="134">
        <v>0</v>
      </c>
      <c r="L10" s="134">
        <v>0</v>
      </c>
      <c r="M10" s="15">
        <v>0</v>
      </c>
      <c r="N10" s="134">
        <v>0</v>
      </c>
      <c r="O10" s="134">
        <v>0</v>
      </c>
      <c r="P10" s="134">
        <v>0</v>
      </c>
      <c r="R10" s="134">
        <v>0</v>
      </c>
      <c r="S10" s="134">
        <v>0</v>
      </c>
      <c r="T10" s="134">
        <v>0</v>
      </c>
    </row>
    <row r="11" spans="1:20" ht="18" customHeight="1">
      <c r="A11" s="21" t="s">
        <v>32</v>
      </c>
      <c r="B11" s="134">
        <v>160</v>
      </c>
      <c r="C11" s="134">
        <v>2456.5520000000001</v>
      </c>
      <c r="D11" s="134">
        <v>0</v>
      </c>
      <c r="E11" s="134">
        <v>0</v>
      </c>
      <c r="F11" s="134">
        <v>8</v>
      </c>
      <c r="G11" s="134">
        <v>63.496000000000002</v>
      </c>
      <c r="H11" s="134">
        <v>0</v>
      </c>
      <c r="I11" s="15">
        <v>0</v>
      </c>
      <c r="J11" s="134">
        <v>108</v>
      </c>
      <c r="K11" s="134">
        <v>887.26599999999996</v>
      </c>
      <c r="L11" s="134">
        <v>0</v>
      </c>
      <c r="M11" s="15">
        <v>0</v>
      </c>
      <c r="N11" s="134">
        <v>0</v>
      </c>
      <c r="O11" s="134">
        <v>0</v>
      </c>
      <c r="P11" s="134">
        <v>0</v>
      </c>
      <c r="R11" s="134">
        <v>415</v>
      </c>
      <c r="S11" s="134">
        <v>3713.5810000000001</v>
      </c>
      <c r="T11" s="134">
        <v>0</v>
      </c>
    </row>
    <row r="12" spans="1:20" ht="22.5" customHeight="1">
      <c r="A12" s="89" t="s">
        <v>33</v>
      </c>
      <c r="B12" s="134">
        <v>12</v>
      </c>
      <c r="C12" s="134">
        <v>1.8029999999999999</v>
      </c>
      <c r="D12" s="134">
        <v>0</v>
      </c>
      <c r="E12" s="134">
        <v>0</v>
      </c>
      <c r="F12" s="134">
        <v>2</v>
      </c>
      <c r="G12" s="134">
        <v>0.17799999999999999</v>
      </c>
      <c r="H12" s="134">
        <v>0</v>
      </c>
      <c r="I12" s="15">
        <v>0</v>
      </c>
      <c r="J12" s="134">
        <v>89</v>
      </c>
      <c r="K12" s="134">
        <v>39.29</v>
      </c>
      <c r="L12" s="134">
        <v>0</v>
      </c>
      <c r="M12" s="15">
        <v>0</v>
      </c>
      <c r="N12" s="134">
        <v>0</v>
      </c>
      <c r="O12" s="134">
        <v>0</v>
      </c>
      <c r="P12" s="134">
        <v>0</v>
      </c>
      <c r="R12" s="134">
        <v>194</v>
      </c>
      <c r="S12" s="134">
        <v>49.057000000000002</v>
      </c>
      <c r="T12" s="134">
        <v>0</v>
      </c>
    </row>
    <row r="13" spans="1:20" ht="18" customHeight="1">
      <c r="A13" s="21" t="s">
        <v>34</v>
      </c>
      <c r="B13" s="134">
        <v>2</v>
      </c>
      <c r="C13" s="134">
        <v>0</v>
      </c>
      <c r="D13" s="134">
        <v>63.692999999999998</v>
      </c>
      <c r="E13" s="134">
        <v>0</v>
      </c>
      <c r="F13" s="134">
        <v>7</v>
      </c>
      <c r="G13" s="134">
        <v>994.97299999999996</v>
      </c>
      <c r="H13" s="134">
        <v>11.451000000000001</v>
      </c>
      <c r="I13" s="15">
        <v>0</v>
      </c>
      <c r="J13" s="134">
        <v>1</v>
      </c>
      <c r="K13" s="134">
        <v>0</v>
      </c>
      <c r="L13" s="134">
        <v>25.28</v>
      </c>
      <c r="M13" s="15">
        <v>0</v>
      </c>
      <c r="N13" s="134">
        <v>11</v>
      </c>
      <c r="O13" s="134">
        <v>720.06</v>
      </c>
      <c r="P13" s="134">
        <v>132.244</v>
      </c>
      <c r="R13" s="134">
        <v>9</v>
      </c>
      <c r="S13" s="134">
        <v>458.58300000000003</v>
      </c>
      <c r="T13" s="134">
        <v>53.234999999999999</v>
      </c>
    </row>
    <row r="14" spans="1:20" ht="18" customHeight="1">
      <c r="A14" s="21" t="s">
        <v>35</v>
      </c>
      <c r="B14" s="134">
        <v>288</v>
      </c>
      <c r="C14" s="134">
        <v>3226.9540000000002</v>
      </c>
      <c r="D14" s="134">
        <v>0</v>
      </c>
      <c r="E14" s="134">
        <v>0</v>
      </c>
      <c r="F14" s="134">
        <v>5</v>
      </c>
      <c r="G14" s="134">
        <v>76.510000000000005</v>
      </c>
      <c r="H14" s="134">
        <v>0</v>
      </c>
      <c r="I14" s="15">
        <v>0</v>
      </c>
      <c r="J14" s="134">
        <v>353</v>
      </c>
      <c r="K14" s="134">
        <v>4253.6149999999998</v>
      </c>
      <c r="L14" s="134">
        <v>7.21</v>
      </c>
      <c r="M14" s="15">
        <v>0</v>
      </c>
      <c r="N14" s="134">
        <v>271</v>
      </c>
      <c r="O14" s="134">
        <v>2920.23</v>
      </c>
      <c r="P14" s="134">
        <v>0</v>
      </c>
      <c r="R14" s="134">
        <v>1596</v>
      </c>
      <c r="S14" s="134">
        <v>21983.865000000002</v>
      </c>
      <c r="T14" s="134">
        <v>0</v>
      </c>
    </row>
    <row r="15" spans="1:20" ht="18" customHeight="1">
      <c r="A15" s="21" t="s">
        <v>36</v>
      </c>
      <c r="B15" s="134">
        <v>474</v>
      </c>
      <c r="C15" s="134">
        <v>4431.348</v>
      </c>
      <c r="D15" s="134">
        <v>0</v>
      </c>
      <c r="E15" s="134">
        <v>0</v>
      </c>
      <c r="F15" s="134">
        <v>0</v>
      </c>
      <c r="G15" s="134">
        <v>0</v>
      </c>
      <c r="H15" s="134">
        <v>0</v>
      </c>
      <c r="I15" s="15">
        <v>0</v>
      </c>
      <c r="J15" s="134">
        <v>202</v>
      </c>
      <c r="K15" s="134">
        <v>1892.202</v>
      </c>
      <c r="L15" s="134">
        <v>0</v>
      </c>
      <c r="M15" s="15">
        <v>0</v>
      </c>
      <c r="N15" s="134">
        <v>106</v>
      </c>
      <c r="O15" s="134">
        <v>884.57799999999997</v>
      </c>
      <c r="P15" s="134">
        <v>0</v>
      </c>
      <c r="R15" s="134">
        <v>1213</v>
      </c>
      <c r="S15" s="134">
        <v>12157.654</v>
      </c>
      <c r="T15" s="134">
        <v>0</v>
      </c>
    </row>
    <row r="16" spans="1:20" ht="18" customHeight="1">
      <c r="A16" s="21" t="s">
        <v>37</v>
      </c>
      <c r="B16" s="134">
        <v>153</v>
      </c>
      <c r="C16" s="134">
        <v>1456</v>
      </c>
      <c r="D16" s="134">
        <v>0</v>
      </c>
      <c r="E16" s="134">
        <v>0</v>
      </c>
      <c r="F16" s="134">
        <v>2</v>
      </c>
      <c r="G16" s="134">
        <v>5</v>
      </c>
      <c r="H16" s="134">
        <v>0</v>
      </c>
      <c r="I16" s="15">
        <v>0</v>
      </c>
      <c r="J16" s="134">
        <v>2409</v>
      </c>
      <c r="K16" s="134">
        <v>12339</v>
      </c>
      <c r="L16" s="134">
        <v>0</v>
      </c>
      <c r="M16" s="15">
        <v>0</v>
      </c>
      <c r="N16" s="134">
        <v>302</v>
      </c>
      <c r="O16" s="134">
        <v>3280.4</v>
      </c>
      <c r="P16" s="134">
        <v>0</v>
      </c>
      <c r="R16" s="134">
        <v>4968</v>
      </c>
      <c r="S16" s="134">
        <v>25321</v>
      </c>
      <c r="T16" s="134">
        <v>0</v>
      </c>
    </row>
    <row r="17" spans="1:20" ht="27" customHeight="1" thickBot="1">
      <c r="A17" s="137" t="s">
        <v>38</v>
      </c>
      <c r="B17" s="138">
        <v>9275</v>
      </c>
      <c r="C17" s="138">
        <v>65043.036999999997</v>
      </c>
      <c r="D17" s="138">
        <v>63.692999999999998</v>
      </c>
      <c r="E17" s="138">
        <v>0</v>
      </c>
      <c r="F17" s="138">
        <v>180</v>
      </c>
      <c r="G17" s="138">
        <v>2094.694</v>
      </c>
      <c r="H17" s="138">
        <v>11.451000000000001</v>
      </c>
      <c r="I17" s="138">
        <v>0</v>
      </c>
      <c r="J17" s="138">
        <v>12540</v>
      </c>
      <c r="K17" s="138">
        <v>60405.123</v>
      </c>
      <c r="L17" s="138">
        <v>32.49</v>
      </c>
      <c r="M17" s="138">
        <v>0</v>
      </c>
      <c r="N17" s="138">
        <v>2585</v>
      </c>
      <c r="O17" s="138">
        <v>21647.054000000004</v>
      </c>
      <c r="P17" s="138">
        <v>132.244</v>
      </c>
      <c r="Q17" s="138"/>
      <c r="R17" s="138">
        <v>122565</v>
      </c>
      <c r="S17" s="138">
        <v>523819.2809999999</v>
      </c>
      <c r="T17" s="138">
        <v>53.234999999999999</v>
      </c>
    </row>
    <row r="18" spans="1:20" ht="20.25" customHeight="1">
      <c r="A18" s="21" t="s">
        <v>413</v>
      </c>
    </row>
    <row r="19" spans="1:20" ht="17.25" customHeight="1">
      <c r="A19" s="95"/>
      <c r="B19" s="355"/>
      <c r="C19" s="355"/>
      <c r="D19" s="355"/>
      <c r="E19" s="355"/>
      <c r="F19" s="135"/>
      <c r="G19" s="135"/>
      <c r="H19" s="135"/>
      <c r="I19" s="135"/>
      <c r="J19" s="135"/>
      <c r="K19" s="135"/>
      <c r="L19" s="135"/>
      <c r="M19" s="135"/>
      <c r="N19" s="135"/>
      <c r="O19" s="135"/>
      <c r="P19" s="135"/>
      <c r="Q19" s="135"/>
      <c r="R19" s="135"/>
      <c r="S19" s="135"/>
      <c r="T19" s="135"/>
    </row>
    <row r="20" spans="1:20">
      <c r="B20" s="356"/>
      <c r="C20" s="356"/>
      <c r="D20" s="356"/>
      <c r="E20" s="356"/>
      <c r="F20" s="356"/>
      <c r="G20" s="356"/>
      <c r="H20" s="356"/>
      <c r="I20" s="356"/>
      <c r="J20" s="356"/>
      <c r="K20" s="356"/>
      <c r="L20" s="356"/>
      <c r="M20" s="356"/>
      <c r="N20" s="356"/>
      <c r="O20" s="356"/>
      <c r="P20" s="356"/>
      <c r="Q20" s="356"/>
      <c r="R20" s="356"/>
      <c r="S20" s="356"/>
      <c r="T20" s="356"/>
    </row>
    <row r="21" spans="1:20">
      <c r="D21" s="140"/>
      <c r="E21" s="140"/>
    </row>
  </sheetData>
  <mergeCells count="7">
    <mergeCell ref="A2:T2"/>
    <mergeCell ref="A3:T3"/>
    <mergeCell ref="B5:D5"/>
    <mergeCell ref="F5:H5"/>
    <mergeCell ref="J5:L5"/>
    <mergeCell ref="N5:P5"/>
    <mergeCell ref="R5:T5"/>
  </mergeCells>
  <hyperlinks>
    <hyperlink ref="A1" location="Índice!A1" display="Volver al Índice" xr:uid="{5E61485A-286B-40A1-A82D-687A5E9C12EB}"/>
  </hyperlinks>
  <printOptions horizontalCentered="1" verticalCentered="1"/>
  <pageMargins left="0.59055118110236227" right="0.59055118110236227" top="0.98425196850393704" bottom="0.98425196850393704" header="0"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57</vt:i4>
      </vt:variant>
      <vt:variant>
        <vt:lpstr>Rangos con nombre</vt:lpstr>
      </vt:variant>
      <vt:variant>
        <vt:i4>16</vt:i4>
      </vt:variant>
    </vt:vector>
  </HeadingPairs>
  <TitlesOfParts>
    <vt:vector size="73" baseType="lpstr">
      <vt:lpstr>Carátula_EF</vt:lpstr>
      <vt:lpstr>Índice</vt:lpstr>
      <vt:lpstr>Agregación_EEFF</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'1'!Área_de_impresión</vt:lpstr>
      <vt:lpstr>'11'!Área_de_impresión</vt:lpstr>
      <vt:lpstr>'14'!Área_de_impresión</vt:lpstr>
      <vt:lpstr>'16'!Área_de_impresión</vt:lpstr>
      <vt:lpstr>'17'!Área_de_impresión</vt:lpstr>
      <vt:lpstr>'18'!Área_de_impresión</vt:lpstr>
      <vt:lpstr>'2'!Área_de_impresión</vt:lpstr>
      <vt:lpstr>'3'!Área_de_impresión</vt:lpstr>
      <vt:lpstr>'6'!Área_de_impresión</vt:lpstr>
      <vt:lpstr>'8'!Área_de_impresión</vt:lpstr>
      <vt:lpstr>'9'!Área_de_impresión</vt:lpstr>
      <vt:lpstr>Índice!Área_de_impresión</vt:lpstr>
      <vt:lpstr>'1'!Periodo</vt:lpstr>
      <vt:lpstr>'1'!TipoCambioMes</vt:lpstr>
      <vt:lpstr>'14'!Títulos_a_imprimir</vt:lpstr>
      <vt:lpstr>Agregación_EEFF!Títulos_a_imprimir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Gabriel Cachuan Paucar</dc:creator>
  <cp:lastModifiedBy>Eduardo Gabriel Cachuan Paucar</cp:lastModifiedBy>
  <dcterms:created xsi:type="dcterms:W3CDTF">2024-09-05T13:31:06Z</dcterms:created>
  <dcterms:modified xsi:type="dcterms:W3CDTF">2024-09-05T13:31:37Z</dcterms:modified>
</cp:coreProperties>
</file>